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233" documentId="8_{A37B68E4-CF06-4071-989A-22E5751F44C4}" xr6:coauthVersionLast="47" xr6:coauthVersionMax="47" xr10:uidLastSave="{431C0ABD-228D-4F4B-8525-1539079126F6}"/>
  <bookViews>
    <workbookView xWindow="1116" yWindow="1116" windowWidth="34560" windowHeight="13500" tabRatio="862" xr2:uid="{00000000-000D-0000-FFFF-FFFF00000000}"/>
  </bookViews>
  <sheets>
    <sheet name="Income statement" sheetId="11" r:id="rId1"/>
    <sheet name="MPM" sheetId="17" r:id="rId2"/>
    <sheet name="Statement of financial position" sheetId="2" r:id="rId3"/>
    <sheet name="Statement of Cash flows" sheetId="3" r:id="rId4"/>
    <sheet name="Segment data" sheetId="15" r:id="rId5"/>
    <sheet name="Org-Acq-FX growth rates" sheetId="14" r:id="rId6"/>
    <sheet name="Index divider" sheetId="10" r:id="rId7"/>
    <sheet name="Segment data (old data)" sheetId="12" r:id="rId8"/>
    <sheet name="Org-Acq-FX growth rates (old)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5" hidden="1">'Org-Acq-FX growth rates'!$A$3:$A$112</definedName>
    <definedName name="_xlnm._FilterDatabase" localSheetId="8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localSheetId="4" hidden="1">{"Summary report",#N/A,FALSE,"BBH";"Details - chart",#N/A,FALSE,"BBH"}</definedName>
    <definedName name="LOANS2" hidden="1">{"Summary report",#N/A,FALSE,"BBH";"Details - chart",#N/A,FALSE,"BBH"}</definedName>
    <definedName name="LOANS2.new" localSheetId="4" hidden="1">{"Summary report",#N/A,FALSE,"BBH";"Details - chart",#N/A,FALSE,"BBH"}</definedName>
    <definedName name="LOANS2.new" hidden="1">{"Summary report",#N/A,FALSE,"BBH";"Details - chart",#N/A,FALSE,"BBH"}</definedName>
    <definedName name="LOANS2new" localSheetId="4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statement'!$A$1:$A$48</definedName>
    <definedName name="_xlnm.Print_Area" localSheetId="1">MPM!$A$1:$A$37</definedName>
    <definedName name="_xlnm.Print_Area" localSheetId="5">'Org-Acq-FX growth rates'!$A$1:$A$37</definedName>
    <definedName name="_xlnm.Print_Area" localSheetId="8">'Org-Acq-FX growth rates (old)'!$A$1:$AE$37</definedName>
    <definedName name="_xlnm.Print_Area" localSheetId="3">'Statement of Cash flows'!$A$1:$AQ$72</definedName>
    <definedName name="_xlnm.Print_Area" localSheetId="2">'Statement of financial position'!$A$1:$AG$55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localSheetId="4" hidden="1">{"Summary report",#N/A,FALSE,"BBH";"Details - chart",#N/A,FALSE,"BBH"}</definedName>
    <definedName name="wrn.Loans." hidden="1">{"Summary report",#N/A,FALSE,"BBH";"Details - chart",#N/A,FALSE,"BBH"}</definedName>
    <definedName name="wrn.Loans.new" localSheetId="4" hidden="1">{"Summary report",#N/A,FALSE,"BBH";"Details - chart",#N/A,FALSE,"BBH"}</definedName>
    <definedName name="wrn.Loans.new" hidden="1">{"Summary report",#N/A,FALSE,"BBH";"Details - chart",#N/A,FALSE,"BBH"}</definedName>
    <definedName name="wrn.Loans.new1" localSheetId="4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32" i="3" l="1"/>
  <c r="BH32" i="3"/>
  <c r="BG32" i="3"/>
  <c r="CE30" i="9"/>
  <c r="CE28" i="9"/>
  <c r="J42" i="11"/>
  <c r="J41" i="11"/>
  <c r="J33" i="11"/>
  <c r="K43" i="11"/>
  <c r="J43" i="11" s="1"/>
  <c r="E42" i="11"/>
  <c r="E41" i="11"/>
  <c r="F43" i="11"/>
  <c r="E43" i="11" s="1"/>
</calcChain>
</file>

<file path=xl/sharedStrings.xml><?xml version="1.0" encoding="utf-8"?>
<sst xmlns="http://schemas.openxmlformats.org/spreadsheetml/2006/main" count="1327" uniqueCount="232">
  <si>
    <t xml:space="preserve">INCOME STATEMENT </t>
  </si>
  <si>
    <t>Q1</t>
  </si>
  <si>
    <t>H1</t>
  </si>
  <si>
    <t>Q3</t>
  </si>
  <si>
    <t>H2</t>
  </si>
  <si>
    <t>Full year</t>
  </si>
  <si>
    <t>FY</t>
  </si>
  <si>
    <t>DKK million</t>
  </si>
  <si>
    <t>2021²</t>
  </si>
  <si>
    <t>2022²</t>
  </si>
  <si>
    <t>2023²</t>
  </si>
  <si>
    <r>
      <t>2024</t>
    </r>
    <r>
      <rPr>
        <vertAlign val="superscript"/>
        <sz val="8.5"/>
        <color theme="0"/>
        <rFont val="Arial"/>
        <family val="2"/>
      </rPr>
      <t>3</t>
    </r>
  </si>
  <si>
    <t>2025</t>
  </si>
  <si>
    <t>Revenue</t>
  </si>
  <si>
    <t>Cost of sales</t>
  </si>
  <si>
    <t>Gross profit</t>
  </si>
  <si>
    <t>Sales and distribution expenses</t>
  </si>
  <si>
    <t>Administrative expenses</t>
  </si>
  <si>
    <t>Other operating income, net</t>
  </si>
  <si>
    <t>Share of profit after tax of associates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</si>
  <si>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</si>
  <si>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</si>
  <si>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</si>
  <si>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</si>
  <si>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</si>
  <si>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</si>
  <si>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</si>
  <si>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</si>
  <si>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</si>
  <si>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Attributable to:</t>
  </si>
  <si>
    <t>Non-controlling interests</t>
  </si>
  <si>
    <t>Shareholders in Carlsberg A/S (net profit)</t>
  </si>
  <si>
    <t>DKK</t>
  </si>
  <si>
    <t>Earnings per share (EPS) of DKK 20</t>
  </si>
  <si>
    <t>Continuing operations</t>
  </si>
  <si>
    <t>Discontinued operations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</si>
  <si>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</si>
  <si>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Figures restated to include the impact of hyperinflation in Laos.</t>
    </r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</si>
  <si>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</si>
  <si>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</si>
  <si>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</si>
  <si>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</si>
  <si>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</si>
  <si>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</si>
  <si>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</si>
  <si>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</si>
  <si>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</si>
  <si>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</si>
  <si>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</si>
  <si>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</si>
  <si>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</si>
  <si>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</si>
  <si>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</si>
  <si>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</si>
  <si>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</si>
  <si>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2024</t>
    </r>
    <r>
      <rPr>
        <vertAlign val="superscript"/>
        <sz val="8.5"/>
        <color theme="0"/>
        <rFont val="Arial"/>
        <family val="2"/>
      </rPr>
      <t>5</t>
    </r>
  </si>
  <si>
    <t>2024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</si>
  <si>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</si>
  <si>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</si>
  <si>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</si>
  <si>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</si>
  <si>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</si>
  <si>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</si>
  <si>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</si>
  <si>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</si>
  <si>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</si>
  <si>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</si>
  <si>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</si>
  <si>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</si>
  <si>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</si>
  <si>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</si>
  <si>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</si>
  <si>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</si>
  <si>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</si>
  <si>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</si>
  <si>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</si>
  <si>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</si>
  <si>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</si>
  <si>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</si>
  <si>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</si>
  <si>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</si>
  <si>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</si>
  <si>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</si>
  <si>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</si>
  <si>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</si>
  <si>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</si>
  <si>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</si>
  <si>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Figures restated to include the impact of hyperinflation in Laos.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</si>
  <si>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</si>
  <si>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</si>
  <si>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</si>
  <si>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</si>
  <si>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</si>
  <si>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</si>
  <si>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</si>
  <si>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</si>
  <si>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r>
      <t>2024</t>
    </r>
    <r>
      <rPr>
        <vertAlign val="superscript"/>
        <sz val="8.5"/>
        <color theme="0"/>
        <rFont val="Arial"/>
        <family val="2"/>
      </rPr>
      <t>9</t>
    </r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</si>
  <si>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</si>
  <si>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</si>
  <si>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</si>
  <si>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</si>
  <si>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</si>
  <si>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</si>
  <si>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</si>
  <si>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</si>
  <si>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and other special items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</si>
  <si>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</si>
  <si>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</si>
  <si>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</si>
  <si>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</si>
  <si>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</si>
  <si>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</si>
  <si>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</si>
  <si>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</si>
  <si>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</si>
  <si>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</si>
  <si>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</si>
  <si>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</si>
  <si>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</si>
  <si>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</si>
  <si>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</si>
  <si>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</si>
  <si>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</si>
  <si>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</si>
  <si>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</si>
  <si>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</si>
  <si>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</si>
  <si>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</si>
  <si>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</si>
  <si>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</si>
  <si>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</si>
  <si>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</si>
  <si>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</si>
  <si>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</si>
  <si>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</si>
  <si>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</si>
  <si>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</si>
  <si>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</si>
  <si>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</si>
  <si>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</si>
  <si>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includes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</si>
  <si>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</si>
  <si>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</si>
  <si>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</si>
  <si>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</si>
  <si>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</si>
  <si>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</si>
  <si>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r>
      <rPr>
        <vertAlign val="superscript"/>
        <sz val="8.5"/>
        <color theme="1"/>
        <rFont val="Arial"/>
        <family val="2"/>
      </rPr>
      <t>9</t>
    </r>
    <r>
      <rPr>
        <sz val="8.5"/>
        <color theme="1"/>
        <rFont val="Arial"/>
        <family val="2"/>
      </rPr>
      <t xml:space="preserve"> Figures to include the impact of hyperinflation in Laos.</t>
    </r>
  </si>
  <si>
    <t>SEGMENT DATA</t>
  </si>
  <si>
    <t xml:space="preserve">  </t>
  </si>
  <si>
    <r>
      <t>2024</t>
    </r>
    <r>
      <rPr>
        <vertAlign val="superscript"/>
        <sz val="8.5"/>
        <color theme="0"/>
        <rFont val="Arial"/>
        <family val="2"/>
      </rPr>
      <t>1</t>
    </r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</si>
  <si>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</si>
  <si>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</si>
  <si>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</si>
  <si>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</si>
  <si>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</si>
  <si>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</si>
  <si>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</si>
  <si>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</si>
  <si>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</si>
  <si>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</si>
  <si>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</si>
  <si>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</si>
  <si>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-</t>
  </si>
  <si>
    <t>Operating profit before depreciation, amortisation and special items (EBITDA, DKKm)</t>
  </si>
  <si>
    <t>Operating profit before special items (DKKm)</t>
  </si>
  <si>
    <t>Operating margin (%)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</si>
  <si>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</si>
  <si>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</si>
  <si>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</si>
  <si>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</si>
  <si>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r>
      <rPr>
        <vertAlign val="superscript"/>
        <sz val="8.5"/>
        <color theme="1"/>
        <rFont val="Arial"/>
        <family val="2"/>
      </rPr>
      <t>1</t>
    </r>
    <r>
      <rPr>
        <sz val="8.5"/>
        <color theme="1"/>
        <rFont val="Arial"/>
        <family val="2"/>
      </rPr>
      <t xml:space="preserve"> Figures restated to include the impact of hyperinflation in Laos.</t>
    </r>
  </si>
  <si>
    <t xml:space="preserve">GROWTH RATES </t>
  </si>
  <si>
    <r>
      <rPr>
        <sz val="8.5"/>
        <color rgb="FFFFFFFF"/>
        <rFont val="Arial"/>
        <family val="2"/>
      </rPr>
      <t>2024</t>
    </r>
    <r>
      <rPr>
        <vertAlign val="superscript"/>
        <sz val="8.5"/>
        <color rgb="FFFFFFFF"/>
        <rFont val="Arial"/>
        <family val="2"/>
      </rPr>
      <t>1</t>
    </r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</si>
  <si>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</si>
  <si>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</si>
  <si>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</si>
  <si>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</si>
  <si>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</si>
  <si>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</si>
  <si>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</si>
  <si>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</si>
  <si>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</si>
  <si>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</si>
  <si>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</si>
  <si>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</si>
  <si>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</si>
  <si>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</si>
  <si>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</si>
  <si>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</si>
  <si>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</si>
  <si>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</si>
  <si>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</si>
  <si>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</si>
  <si>
    <r>
      <t>2024</t>
    </r>
    <r>
      <rPr>
        <vertAlign val="superscript"/>
        <sz val="8"/>
        <color theme="0"/>
        <rFont val="Arial"/>
        <family val="2"/>
      </rPr>
      <t>6</t>
    </r>
  </si>
  <si>
    <r>
      <t>2024</t>
    </r>
    <r>
      <rPr>
        <vertAlign val="superscript"/>
        <sz val="8.5"/>
        <color theme="0"/>
        <rFont val="Arial"/>
        <family val="2"/>
      </rPr>
      <t>2</t>
    </r>
  </si>
  <si>
    <r>
      <rPr>
        <vertAlign val="superscript"/>
        <sz val="8.5"/>
        <color theme="1"/>
        <rFont val="Arial"/>
        <family val="2"/>
      </rPr>
      <t xml:space="preserve">6 </t>
    </r>
    <r>
      <rPr>
        <sz val="8.5"/>
        <color theme="1"/>
        <rFont val="Arial"/>
        <family val="2"/>
      </rPr>
      <t>Figures restated following completion of the purchase price allocation for Gorkha Brewery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</si>
  <si>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Figures restated following completion of the purchase price allocation for Gorkha Brewery</t>
    </r>
  </si>
  <si>
    <t>Operating profit (DKKm)</t>
  </si>
  <si>
    <t>Total (MPM)</t>
  </si>
  <si>
    <t>Reconciliation:</t>
  </si>
  <si>
    <t>Amortisation of intangible assets recognised in purchase price allocation</t>
  </si>
  <si>
    <t>Operating profit</t>
  </si>
  <si>
    <t>Reversal of MPM adjustment</t>
  </si>
  <si>
    <t xml:space="preserve">Return on invested capital, ROIC  </t>
  </si>
  <si>
    <t xml:space="preserve">Return on invested capita excl. goodwill </t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</si>
  <si>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Continuing operations; 2021 restated</t>
    </r>
  </si>
  <si>
    <t>MPM</t>
  </si>
  <si>
    <t>EBITDA</t>
  </si>
  <si>
    <t>Financial items, net</t>
  </si>
  <si>
    <t>Profit for the period, continuing operations</t>
  </si>
  <si>
    <t>Shareholders in Carlsberg A/S (net profit), continuing operations</t>
  </si>
  <si>
    <t>EPS-A, continuiong operations, adjusted</t>
  </si>
  <si>
    <r>
      <rPr>
        <vertAlign val="superscript"/>
        <sz val="8.5"/>
        <rFont val="Arial"/>
        <family val="2"/>
      </rPr>
      <t>4</t>
    </r>
    <r>
      <rPr>
        <sz val="8.5"/>
        <rFont val="Arial"/>
        <family val="2"/>
      </rPr>
      <t xml:space="preserve"> MPM (Management-defined Performance Measures) from 2025, see 2025 Financial Statements</t>
    </r>
  </si>
  <si>
    <r>
      <t>Earnings per share (MPM), adjusted</t>
    </r>
    <r>
      <rPr>
        <vertAlign val="superscript"/>
        <sz val="8.5"/>
        <rFont val="Arial"/>
        <family val="2"/>
      </rPr>
      <t>1,4</t>
    </r>
    <r>
      <rPr>
        <sz val="8.5"/>
        <rFont val="Arial"/>
        <family val="2"/>
      </rPr>
      <t xml:space="preserve"> of DKK 20</t>
    </r>
  </si>
  <si>
    <r>
      <t>Shareholders in Carlsberg A/S (MPM), adjusted</t>
    </r>
    <r>
      <rPr>
        <vertAlign val="superscript"/>
        <sz val="8.5"/>
        <rFont val="Arial"/>
        <family val="2"/>
      </rPr>
      <t>1,4</t>
    </r>
  </si>
  <si>
    <t xml:space="preserve">ROIC excl. goodwill (%), 12-month average¹ </t>
  </si>
  <si>
    <t>H1 2025</t>
  </si>
  <si>
    <t>H2 2025</t>
  </si>
  <si>
    <t>FY 2025</t>
  </si>
  <si>
    <t>MPM adjustments</t>
  </si>
  <si>
    <r>
      <rPr>
        <sz val="8.5"/>
        <color rgb="FF000000"/>
        <rFont val="Arial"/>
        <family val="2"/>
      </rPr>
      <t>Shareholders in Carlsberg A/S (net profit), continuing operations, adjusted</t>
    </r>
    <r>
      <rPr>
        <vertAlign val="superscript"/>
        <sz val="8.5"/>
        <color rgb="FF000000"/>
        <rFont val="Arial"/>
        <family val="2"/>
      </rPr>
      <t>1</t>
    </r>
  </si>
  <si>
    <r>
      <t>MANAGEMENT-DEFINED PERFORMANCE MEASURES (MPM) RECONCILIATION</t>
    </r>
    <r>
      <rPr>
        <b/>
        <vertAlign val="superscript"/>
        <sz val="10"/>
        <color theme="1"/>
        <rFont val="Arial"/>
        <family val="2"/>
      </rPr>
      <t>1</t>
    </r>
  </si>
  <si>
    <r>
      <rPr>
        <vertAlign val="superscript"/>
        <sz val="8.5"/>
        <color rgb="FF000000"/>
        <rFont val="Arial"/>
        <family val="2"/>
      </rPr>
      <t>2</t>
    </r>
    <r>
      <rPr>
        <sz val="8.5"/>
        <color rgb="FF000000"/>
        <rFont val="Arial"/>
        <family val="2"/>
      </rPr>
      <t xml:space="preserve"> Adjusted for special items after tax.</t>
    </r>
  </si>
  <si>
    <r>
      <t xml:space="preserve">1 </t>
    </r>
    <r>
      <rPr>
        <sz val="8.5"/>
        <color rgb="FF000000"/>
        <rFont val="Arial"/>
        <family val="2"/>
      </rPr>
      <t>See 2025 Financial Statements for further explanation.</t>
    </r>
  </si>
  <si>
    <t>Soft drinks and other beverages (m. hl)</t>
  </si>
  <si>
    <t xml:space="preserve">Soft drinks and other beverages </t>
  </si>
  <si>
    <t>2026</t>
  </si>
  <si>
    <r>
      <t>2025</t>
    </r>
    <r>
      <rPr>
        <vertAlign val="superscript"/>
        <sz val="8.5"/>
        <color theme="0"/>
        <rFont val="Arial"/>
        <family val="2"/>
      </rPr>
      <t>2</t>
    </r>
  </si>
  <si>
    <r>
      <t>2025</t>
    </r>
    <r>
      <rPr>
        <vertAlign val="superscript"/>
        <sz val="8.5"/>
        <color theme="0"/>
        <rFont val="Arial"/>
        <family val="2"/>
      </rPr>
      <t>3</t>
    </r>
  </si>
  <si>
    <r>
      <rPr>
        <vertAlign val="superscript"/>
        <sz val="8.5"/>
        <color theme="1"/>
        <rFont val="Arial"/>
        <family val="2"/>
      </rPr>
      <t xml:space="preserve">3 </t>
    </r>
    <r>
      <rPr>
        <sz val="8.5"/>
        <color theme="1"/>
        <rFont val="Arial"/>
        <family val="2"/>
      </rPr>
      <t>The 2025 comparative figures for Western Europe and CEEI have been restated to reflect the Group’s internal reporting structure following the integration of Britvic.</t>
    </r>
  </si>
  <si>
    <r>
      <rPr>
        <vertAlign val="superscript"/>
        <sz val="8.5"/>
        <color theme="1"/>
        <rFont val="Arial"/>
        <family val="2"/>
      </rPr>
      <t>2</t>
    </r>
    <r>
      <rPr>
        <sz val="8.5"/>
        <color theme="1"/>
        <rFont val="Arial"/>
        <family val="2"/>
      </rPr>
      <t xml:space="preserve"> The 2025 comparative figures for Western Europe and CEEI have been restated to reflect the Group’s internal reporting structure following the integration of Britvic.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</si>
</sst>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  <font>
      <sz val="8.5"/>
      <color rgb="FFFFFFFF"/>
      <name val="Arial"/>
      <family val="2"/>
    </font>
    <font>
      <vertAlign val="superscript"/>
      <sz val="8.5"/>
      <color rgb="FFFFFFFF"/>
      <name val="Arial"/>
      <family val="2"/>
    </font>
    <font>
      <vertAlign val="superscript"/>
      <sz val="8"/>
      <color theme="0"/>
      <name val="Arial"/>
      <family val="2"/>
    </font>
    <font>
      <b/>
      <sz val="8.5"/>
      <name val="Calibri"/>
      <family val="2"/>
      <scheme val="minor"/>
    </font>
    <font>
      <sz val="8.5"/>
      <color rgb="FF000000"/>
      <name val="Arial"/>
      <family val="2"/>
    </font>
    <font>
      <vertAlign val="superscript"/>
      <sz val="8.5"/>
      <color rgb="FF000000"/>
      <name val="Arial"/>
      <family val="2"/>
    </font>
    <font>
      <sz val="8.5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8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54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166" fontId="2" fillId="0" borderId="0" xfId="1" applyNumberFormat="1" applyFont="1" applyFill="1" applyBorder="1"/>
    <xf numFmtId="49" fontId="11" fillId="4" borderId="0" xfId="0" applyNumberFormat="1" applyFont="1" applyFill="1" applyAlignment="1">
      <alignment horizontal="right"/>
    </xf>
    <xf numFmtId="0" fontId="8" fillId="0" borderId="0" xfId="0" applyFont="1"/>
    <xf numFmtId="169" fontId="2" fillId="0" borderId="4" xfId="2" applyNumberFormat="1" applyFont="1" applyBorder="1" applyAlignment="1">
      <alignment horizontal="right"/>
    </xf>
    <xf numFmtId="169" fontId="2" fillId="0" borderId="4" xfId="2" applyNumberFormat="1" applyFont="1" applyBorder="1"/>
    <xf numFmtId="169" fontId="2" fillId="0" borderId="0" xfId="2" applyNumberFormat="1" applyFont="1"/>
    <xf numFmtId="167" fontId="2" fillId="2" borderId="3" xfId="1" applyNumberFormat="1" applyFont="1" applyFill="1" applyBorder="1"/>
    <xf numFmtId="167" fontId="2" fillId="2" borderId="0" xfId="1" applyNumberFormat="1" applyFont="1" applyFill="1"/>
    <xf numFmtId="166" fontId="2" fillId="2" borderId="0" xfId="1" applyNumberFormat="1" applyFont="1" applyFill="1" applyBorder="1"/>
    <xf numFmtId="168" fontId="3" fillId="2" borderId="0" xfId="0" applyNumberFormat="1" applyFont="1" applyFill="1"/>
    <xf numFmtId="168" fontId="3" fillId="2" borderId="5" xfId="0" applyNumberFormat="1" applyFont="1" applyFill="1" applyBorder="1"/>
    <xf numFmtId="3" fontId="3" fillId="2" borderId="0" xfId="0" applyNumberFormat="1" applyFont="1" applyFill="1"/>
    <xf numFmtId="3" fontId="3" fillId="2" borderId="5" xfId="0" applyNumberFormat="1" applyFont="1" applyFill="1" applyBorder="1"/>
    <xf numFmtId="3" fontId="3" fillId="2" borderId="0" xfId="0" applyNumberFormat="1" applyFont="1" applyFill="1" applyAlignment="1">
      <alignment horizontal="right"/>
    </xf>
    <xf numFmtId="172" fontId="3" fillId="2" borderId="0" xfId="0" applyNumberFormat="1" applyFont="1" applyFill="1"/>
    <xf numFmtId="172" fontId="3" fillId="2" borderId="0" xfId="0" applyNumberFormat="1" applyFont="1" applyFill="1" applyAlignment="1">
      <alignment horizontal="right"/>
    </xf>
    <xf numFmtId="168" fontId="3" fillId="2" borderId="5" xfId="0" applyNumberFormat="1" applyFont="1" applyFill="1" applyBorder="1" applyAlignment="1">
      <alignment horizontal="right"/>
    </xf>
    <xf numFmtId="172" fontId="3" fillId="2" borderId="5" xfId="0" applyNumberFormat="1" applyFont="1" applyFill="1" applyBorder="1"/>
    <xf numFmtId="168" fontId="3" fillId="2" borderId="0" xfId="0" applyNumberFormat="1" applyFont="1" applyFill="1" applyAlignment="1">
      <alignment horizontal="right"/>
    </xf>
    <xf numFmtId="0" fontId="22" fillId="0" borderId="6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3" fillId="2" borderId="6" xfId="0" applyNumberFormat="1" applyFont="1" applyFill="1" applyBorder="1"/>
    <xf numFmtId="172" fontId="3" fillId="0" borderId="6" xfId="0" applyNumberFormat="1" applyFont="1" applyBorder="1"/>
    <xf numFmtId="168" fontId="3" fillId="0" borderId="6" xfId="0" applyNumberFormat="1" applyFont="1" applyBorder="1"/>
    <xf numFmtId="168" fontId="3" fillId="2" borderId="6" xfId="0" applyNumberFormat="1" applyFont="1" applyFill="1" applyBorder="1" applyAlignment="1">
      <alignment horizontal="right"/>
    </xf>
    <xf numFmtId="172" fontId="3" fillId="2" borderId="6" xfId="0" applyNumberFormat="1" applyFont="1" applyFill="1" applyBorder="1"/>
    <xf numFmtId="168" fontId="3" fillId="2" borderId="6" xfId="0" applyNumberFormat="1" applyFont="1" applyFill="1" applyBorder="1"/>
    <xf numFmtId="0" fontId="22" fillId="0" borderId="5" xfId="0" applyFont="1" applyBorder="1"/>
    <xf numFmtId="168" fontId="22" fillId="0" borderId="5" xfId="0" applyNumberFormat="1" applyFont="1" applyBorder="1"/>
    <xf numFmtId="168" fontId="22" fillId="2" borderId="5" xfId="0" applyNumberFormat="1" applyFont="1" applyFill="1" applyBorder="1"/>
    <xf numFmtId="168" fontId="29" fillId="0" borderId="5" xfId="0" applyNumberFormat="1" applyFont="1" applyBorder="1"/>
    <xf numFmtId="3" fontId="22" fillId="0" borderId="5" xfId="0" applyNumberFormat="1" applyFont="1" applyBorder="1"/>
    <xf numFmtId="3" fontId="22" fillId="2" borderId="5" xfId="0" applyNumberFormat="1" applyFont="1" applyFill="1" applyBorder="1"/>
    <xf numFmtId="172" fontId="22" fillId="0" borderId="5" xfId="0" applyNumberFormat="1" applyFont="1" applyBorder="1"/>
    <xf numFmtId="168" fontId="22" fillId="2" borderId="5" xfId="0" applyNumberFormat="1" applyFont="1" applyFill="1" applyBorder="1" applyAlignment="1">
      <alignment horizontal="right"/>
    </xf>
    <xf numFmtId="172" fontId="22" fillId="2" borderId="5" xfId="0" applyNumberFormat="1" applyFont="1" applyFill="1" applyBorder="1"/>
    <xf numFmtId="166" fontId="3" fillId="0" borderId="0" xfId="0" applyNumberFormat="1" applyFont="1"/>
    <xf numFmtId="167" fontId="2" fillId="2" borderId="0" xfId="1" applyNumberFormat="1" applyFont="1" applyFill="1" applyBorder="1"/>
    <xf numFmtId="164" fontId="3" fillId="0" borderId="0" xfId="0" applyNumberFormat="1" applyFont="1"/>
    <xf numFmtId="169" fontId="3" fillId="0" borderId="0" xfId="0" applyNumberFormat="1" applyFont="1"/>
    <xf numFmtId="49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32" fillId="0" borderId="0" xfId="1" applyNumberFormat="1" applyFont="1" applyFill="1"/>
    <xf numFmtId="0" fontId="34" fillId="0" borderId="0" xfId="1" applyNumberFormat="1" applyFont="1" applyFill="1"/>
    <xf numFmtId="0" fontId="11" fillId="6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0" fillId="0" borderId="0" xfId="0"/>
    <xf numFmtId="0" fontId="5" fillId="2" borderId="0" xfId="1" applyNumberFormat="1" applyFont="1" applyFill="1" applyAlignment="1">
      <alignment horizontal="left"/>
    </xf>
    <xf numFmtId="0" fontId="3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/>
    <xf numFmtId="0" fontId="11" fillId="4" borderId="0" xfId="0" applyFont="1" applyFill="1" applyAlignment="1">
      <alignment horizontal="center" wrapText="1"/>
    </xf>
    <xf numFmtId="49" fontId="11" fillId="4" borderId="0" xfId="0" applyNumberFormat="1" applyFont="1" applyFill="1" applyAlignment="1">
      <alignment horizontal="center"/>
    </xf>
    <xf numFmtId="49" fontId="26" fillId="4" borderId="2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29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B344-BFFD-4B87-8204-6568C943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B3BF6-6520-4016-B4C5-955F398D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GROUP%20ACCOUNTING/Hyperion%20Standard%20Reports/2005%20reports/Output%20reports/Actual%202005%20-%20Hyperion%20standard%20report%20-%20reporting%20package%2025.xls" TargetMode="External"/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HQ_Finance/Treasury/Working%20Capital%20Management/Cash%20race%20current/WC%20calculations/WC%202008/TARGET%20MODEL/WC%20target%20manager%202009%20v6.xls" TargetMode="External"/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hqibest/Local%20Settings/Temporary%20Internet%20Files/OLK3D/GrowthFile_SmartView_MasterTemplate_Backup_incl_KPI_and_disp.xls" TargetMode="External"/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My%20Documents/01%20Asia%20Controlling/02%20Business%20Plan%2007-09/03%20Data%20consolidation/Country%20data/07%20KRHI%20-%20Hite%20brewery.xls" TargetMode="External"/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hqtholu/Desktop/Asia%20Reporting/SC%20reproting%20HFM%20Asia.xls" TargetMode="External"/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 codeName="Sheet1">
    <pageSetUpPr autoPageBreaks="0"/>
  </sheetPr>
  <dimension ref="A1:XFA48"/>
  <sheetViews>
    <sheetView showGridLines="0" tabSelected="1" zoomScaleNormal="100" zoomScaleSheetLayoutView="115" workbookViewId="0">
      <pane xSplit="1" topLeftCell="L1" activePane="topRight" state="frozen"/>
      <selection activeCell="A41" sqref="A41"/>
      <selection pane="topRight"/>
    </sheetView>
  </sheetViews>
  <sheetFormatPr defaultColWidth="9.44140625" defaultRowHeight="14.4" outlineLevelCol="1" x14ac:dyDescent="0.3"/>
  <cols>
    <col min="1" max="1" width="49" style="54" customWidth="1"/>
    <col min="2" max="11" width="9.44140625" hidden="1" customWidth="1" outlineLevel="1"/>
    <col min="12" max="12" width="9.44140625" collapsed="1"/>
  </cols>
  <sheetData>
    <row r="1" spans="1:29" s="54" customFormat="1" ht="15" customHeight="1" x14ac:dyDescent="0.25"/>
    <row r="2" spans="1:29" s="54" customFormat="1" ht="15" customHeight="1" x14ac:dyDescent="0.25"/>
    <row r="3" spans="1:29" s="81" customFormat="1" ht="22.5" customHeight="1" x14ac:dyDescent="0.3">
      <c r="A3" s="80" t="s">
        <v>0</v>
      </c>
    </row>
    <row r="4" spans="1:29" s="54" customFormat="1" ht="15.75" customHeight="1" x14ac:dyDescent="0.25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  <c r="R4" s="87" t="s">
        <v>2</v>
      </c>
      <c r="S4" s="87" t="s">
        <v>3</v>
      </c>
      <c r="T4" s="87" t="s">
        <v>4</v>
      </c>
      <c r="U4" s="87" t="s">
        <v>6</v>
      </c>
      <c r="V4" s="87" t="s">
        <v>1</v>
      </c>
      <c r="W4" s="87" t="s">
        <v>2</v>
      </c>
      <c r="X4" s="87" t="s">
        <v>3</v>
      </c>
      <c r="Y4" s="87" t="s">
        <v>4</v>
      </c>
      <c r="Z4" s="87" t="s">
        <v>6</v>
      </c>
      <c r="AA4" s="87" t="s">
        <v>1</v>
      </c>
    </row>
    <row r="5" spans="1:29" s="54" customFormat="1" ht="13.5" customHeight="1" x14ac:dyDescent="0.25">
      <c r="A5" s="86" t="s">
        <v>7</v>
      </c>
      <c r="B5" s="87" t="s">
        <v>8</v>
      </c>
      <c r="C5" s="87" t="s">
        <v>8</v>
      </c>
      <c r="D5" s="87" t="s">
        <v>8</v>
      </c>
      <c r="E5" s="87" t="s">
        <v>8</v>
      </c>
      <c r="F5" s="88" t="s">
        <v>8</v>
      </c>
      <c r="G5" s="87" t="s">
        <v>9</v>
      </c>
      <c r="H5" s="87" t="s">
        <v>9</v>
      </c>
      <c r="I5" s="87" t="s">
        <v>9</v>
      </c>
      <c r="J5" s="87" t="s">
        <v>9</v>
      </c>
      <c r="K5" s="88" t="s">
        <v>9</v>
      </c>
      <c r="L5" s="87" t="s">
        <v>10</v>
      </c>
      <c r="M5" s="87" t="s">
        <v>10</v>
      </c>
      <c r="N5" s="87" t="s">
        <v>10</v>
      </c>
      <c r="O5" s="87" t="s">
        <v>10</v>
      </c>
      <c r="P5" s="88" t="s">
        <v>10</v>
      </c>
      <c r="Q5" s="88" t="s">
        <v>11</v>
      </c>
      <c r="R5" s="88" t="s">
        <v>11</v>
      </c>
      <c r="S5" s="88" t="s">
        <v>11</v>
      </c>
      <c r="T5" s="88" t="s">
        <v>11</v>
      </c>
      <c r="U5" s="87">
        <v>2024</v>
      </c>
      <c r="V5" s="88" t="s">
        <v>12</v>
      </c>
      <c r="W5" s="88" t="s">
        <v>12</v>
      </c>
      <c r="X5" s="88" t="s">
        <v>12</v>
      </c>
      <c r="Y5" s="88" t="s">
        <v>12</v>
      </c>
      <c r="Z5" s="88" t="s">
        <v>12</v>
      </c>
      <c r="AA5" s="88" t="s">
        <v>227</v>
      </c>
    </row>
    <row r="6" spans="1:29" s="54" customFormat="1" ht="6" customHeight="1" x14ac:dyDescent="0.3">
      <c r="A6" s="82"/>
      <c r="F6"/>
      <c r="K6"/>
      <c r="P6"/>
    </row>
    <row r="7" spans="1:29" s="54" customFormat="1" ht="12" customHeight="1" x14ac:dyDescent="0.25">
      <c r="A7" s="82" t="s">
        <v>13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17142</v>
      </c>
      <c r="R7" s="74">
        <v>38803</v>
      </c>
      <c r="S7" s="74">
        <v>20486</v>
      </c>
      <c r="T7" s="74">
        <v>36208</v>
      </c>
      <c r="U7" s="74">
        <v>75011</v>
      </c>
      <c r="V7" s="74">
        <v>20123</v>
      </c>
      <c r="W7" s="74">
        <v>45855</v>
      </c>
      <c r="X7" s="74">
        <v>24108</v>
      </c>
      <c r="Y7" s="74">
        <v>43240</v>
      </c>
      <c r="Z7" s="74">
        <v>89095</v>
      </c>
      <c r="AA7" s="74">
        <v>20724</v>
      </c>
      <c r="AB7" s="134"/>
      <c r="AC7" s="134"/>
    </row>
    <row r="8" spans="1:29" s="54" customFormat="1" ht="12" customHeight="1" x14ac:dyDescent="0.25">
      <c r="A8" s="83" t="s">
        <v>14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  <c r="R8" s="75">
        <v>-20899</v>
      </c>
      <c r="S8" s="75"/>
      <c r="T8" s="75">
        <v>-19732</v>
      </c>
      <c r="U8" s="75">
        <v>-40631</v>
      </c>
      <c r="V8" s="75"/>
      <c r="W8" s="75">
        <v>-24747</v>
      </c>
      <c r="X8" s="75"/>
      <c r="Y8" s="75">
        <v>-24112</v>
      </c>
      <c r="Z8" s="75">
        <v>-48859</v>
      </c>
      <c r="AA8" s="75"/>
    </row>
    <row r="9" spans="1:29" s="54" customFormat="1" ht="7.35" customHeight="1" x14ac:dyDescent="0.25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  <c r="R9" s="74"/>
      <c r="S9" s="74"/>
      <c r="T9" s="74"/>
      <c r="U9" s="74"/>
      <c r="W9" s="74"/>
      <c r="X9" s="74"/>
      <c r="Y9" s="74"/>
      <c r="Z9" s="74"/>
    </row>
    <row r="10" spans="1:29" s="54" customFormat="1" ht="12" customHeight="1" x14ac:dyDescent="0.25">
      <c r="A10" s="82" t="s">
        <v>15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  <c r="R10" s="74">
        <v>17904</v>
      </c>
      <c r="S10" s="74"/>
      <c r="T10" s="74">
        <v>16476</v>
      </c>
      <c r="U10" s="74">
        <v>34380</v>
      </c>
      <c r="V10" s="74"/>
      <c r="W10" s="74">
        <v>21108</v>
      </c>
      <c r="X10" s="74"/>
      <c r="Y10" s="74">
        <v>19128</v>
      </c>
      <c r="Z10" s="74">
        <v>40236</v>
      </c>
      <c r="AA10" s="74"/>
    </row>
    <row r="11" spans="1:29" s="54" customFormat="1" ht="12" customHeight="1" x14ac:dyDescent="0.25">
      <c r="A11" s="82" t="s">
        <v>16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  <c r="R11" s="74">
        <v>-9804</v>
      </c>
      <c r="S11" s="74"/>
      <c r="T11" s="74">
        <v>-9438</v>
      </c>
      <c r="U11" s="74">
        <v>-19242</v>
      </c>
      <c r="V11" s="74"/>
      <c r="W11" s="74">
        <v>-12135</v>
      </c>
      <c r="X11" s="74"/>
      <c r="Y11" s="74">
        <v>-10993</v>
      </c>
      <c r="Z11" s="74">
        <v>-23128</v>
      </c>
      <c r="AA11" s="74"/>
    </row>
    <row r="12" spans="1:29" s="54" customFormat="1" ht="12" customHeight="1" x14ac:dyDescent="0.25">
      <c r="A12" s="82" t="s">
        <v>17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  <c r="R12" s="74">
        <v>-2101</v>
      </c>
      <c r="S12" s="74"/>
      <c r="T12" s="74">
        <v>-2280</v>
      </c>
      <c r="U12" s="74">
        <v>-4381</v>
      </c>
      <c r="V12" s="74"/>
      <c r="W12" s="74">
        <v>-2483</v>
      </c>
      <c r="X12" s="74"/>
      <c r="Y12" s="74">
        <v>-2478</v>
      </c>
      <c r="Z12" s="74">
        <v>-4961</v>
      </c>
      <c r="AA12" s="74"/>
    </row>
    <row r="13" spans="1:29" s="54" customFormat="1" ht="12" customHeight="1" x14ac:dyDescent="0.25">
      <c r="A13" s="82" t="s">
        <v>18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  <c r="R13" s="74">
        <v>20</v>
      </c>
      <c r="S13" s="74"/>
      <c r="T13" s="74">
        <v>18</v>
      </c>
      <c r="U13" s="74">
        <v>38</v>
      </c>
      <c r="V13" s="74"/>
      <c r="W13" s="74">
        <v>112</v>
      </c>
      <c r="X13" s="74"/>
      <c r="Y13" s="74">
        <v>437</v>
      </c>
      <c r="Z13" s="74">
        <v>549</v>
      </c>
      <c r="AA13" s="74"/>
    </row>
    <row r="14" spans="1:29" s="54" customFormat="1" ht="12" customHeight="1" x14ac:dyDescent="0.25">
      <c r="A14" s="83" t="s">
        <v>19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  <c r="R14" s="75">
        <v>265</v>
      </c>
      <c r="S14" s="75"/>
      <c r="T14" s="75">
        <v>351</v>
      </c>
      <c r="U14" s="75">
        <v>616</v>
      </c>
      <c r="V14" s="75"/>
      <c r="W14" s="75">
        <v>362</v>
      </c>
      <c r="X14" s="75"/>
      <c r="Y14" s="75">
        <v>298</v>
      </c>
      <c r="Z14" s="75">
        <v>660</v>
      </c>
      <c r="AA14" s="75"/>
    </row>
    <row r="15" spans="1:29" s="54" customFormat="1" ht="7.35" customHeight="1" x14ac:dyDescent="0.25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8"/>
      <c r="X15" s="74"/>
      <c r="Y15" s="8"/>
      <c r="Z15" s="8"/>
      <c r="AA15" s="74"/>
    </row>
    <row r="16" spans="1:29" s="54" customFormat="1" ht="12" customHeight="1" x14ac:dyDescent="0.25">
      <c r="A16" s="82" t="s">
        <v>20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  <c r="R16" s="74">
        <v>6284</v>
      </c>
      <c r="S16" s="74"/>
      <c r="T16" s="74">
        <v>5127</v>
      </c>
      <c r="U16" s="74">
        <v>11411</v>
      </c>
      <c r="V16" s="74"/>
      <c r="W16" s="8">
        <v>6964</v>
      </c>
      <c r="X16" s="74"/>
      <c r="Y16" s="8">
        <v>6392</v>
      </c>
      <c r="Z16" s="8">
        <v>13356</v>
      </c>
      <c r="AA16" s="74"/>
    </row>
    <row r="17" spans="1:1023 1030:2045 2052:3067 3074:4096 4103:5118 5125:6140 6147:7162 7169:8191 8198:9213 9220:10235 10242:11264 11271:12286 12293:13308 13315:14330 14337:15359 15366:16381" s="54" customFormat="1" ht="12" customHeight="1" x14ac:dyDescent="0.25">
      <c r="A17" s="82" t="s">
        <v>21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  <c r="R17" s="74">
        <v>-139</v>
      </c>
      <c r="S17" s="74"/>
      <c r="T17" s="74">
        <v>-380</v>
      </c>
      <c r="U17" s="74">
        <v>-519</v>
      </c>
      <c r="V17" s="74"/>
      <c r="W17" s="8">
        <v>-541</v>
      </c>
      <c r="X17" s="74"/>
      <c r="Y17" s="8">
        <v>-1385</v>
      </c>
      <c r="Z17" s="8">
        <v>-1926</v>
      </c>
      <c r="AA17" s="74"/>
    </row>
    <row r="18" spans="1:1023 1030:2045 2052:3067 3074:4096 4103:5118 5125:6140 6147:7162 7169:8191 8198:9213 9220:10235 10242:11264 11271:12286 12293:13308 13315:14330 14337:15359 15366:16381" s="54" customFormat="1" ht="12" customHeight="1" x14ac:dyDescent="0.25">
      <c r="A18" s="82" t="s">
        <v>22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  <c r="R18" s="74">
        <v>266</v>
      </c>
      <c r="S18" s="74"/>
      <c r="T18" s="74">
        <v>693</v>
      </c>
      <c r="U18" s="74">
        <v>959</v>
      </c>
      <c r="V18" s="74"/>
      <c r="W18" s="8">
        <v>484</v>
      </c>
      <c r="X18" s="74"/>
      <c r="Y18" s="8">
        <v>652</v>
      </c>
      <c r="Z18" s="8">
        <v>1136</v>
      </c>
      <c r="AA18" s="74"/>
    </row>
    <row r="19" spans="1:1023 1030:2045 2052:3067 3074:4096 4103:5118 5125:6140 6147:7162 7169:8191 8198:9213 9220:10235 10242:11264 11271:12286 12293:13308 13315:14330 14337:15359 15366:16381" s="54" customFormat="1" ht="12" customHeight="1" x14ac:dyDescent="0.25">
      <c r="A19" s="83" t="s">
        <v>23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  <c r="R19" s="75">
        <v>-779</v>
      </c>
      <c r="S19" s="75"/>
      <c r="T19" s="75">
        <v>-1085</v>
      </c>
      <c r="U19" s="75">
        <v>-1864</v>
      </c>
      <c r="V19" s="75"/>
      <c r="W19" s="37">
        <v>-1694</v>
      </c>
      <c r="X19" s="75"/>
      <c r="Y19" s="37">
        <v>-1822</v>
      </c>
      <c r="Z19" s="37">
        <v>-3516</v>
      </c>
      <c r="AA19" s="75"/>
    </row>
    <row r="20" spans="1:1023 1030:2045 2052:3067 3074:4096 4103:5118 5125:6140 6147:7162 7169:8191 8198:9213 9220:10235 10242:11264 11271:12286 12293:13308 13315:14330 14337:15359 15366:16381" s="54" customFormat="1" ht="7.35" customHeight="1" x14ac:dyDescent="0.25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8"/>
      <c r="X20" s="74"/>
      <c r="Y20" s="8"/>
      <c r="Z20" s="8"/>
      <c r="AA20" s="74"/>
    </row>
    <row r="21" spans="1:1023 1030:2045 2052:3067 3074:4096 4103:5118 5125:6140 6147:7162 7169:8191 8198:9213 9220:10235 10242:11264 11271:12286 12293:13308 13315:14330 14337:15359 15366:16381" s="54" customFormat="1" ht="12" customHeight="1" x14ac:dyDescent="0.25">
      <c r="A21" s="82" t="s">
        <v>24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  <c r="R21" s="74">
        <v>5632</v>
      </c>
      <c r="S21" s="74"/>
      <c r="T21" s="74">
        <v>4355</v>
      </c>
      <c r="U21" s="74">
        <v>9987</v>
      </c>
      <c r="V21" s="74"/>
      <c r="W21" s="8">
        <v>5213</v>
      </c>
      <c r="X21" s="74"/>
      <c r="Y21" s="8">
        <v>3837</v>
      </c>
      <c r="Z21" s="8">
        <v>9050</v>
      </c>
      <c r="AA21" s="74"/>
    </row>
    <row r="22" spans="1:1023 1030:2045 2052:3067 3074:4096 4103:5118 5125:6140 6147:7162 7169:8191 8198:9213 9220:10235 10242:11264 11271:12286 12293:13308 13315:14330 14337:15359 15366:16381" s="54" customFormat="1" ht="12" customHeight="1" x14ac:dyDescent="0.25">
      <c r="A22" s="83" t="s">
        <v>25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  <c r="R22" s="75">
        <v>-1181</v>
      </c>
      <c r="S22" s="75"/>
      <c r="T22" s="75">
        <v>-801</v>
      </c>
      <c r="U22" s="75">
        <v>-1982</v>
      </c>
      <c r="V22" s="75"/>
      <c r="W22" s="37">
        <v>-1194</v>
      </c>
      <c r="X22" s="75"/>
      <c r="Y22" s="37">
        <v>-878</v>
      </c>
      <c r="Z22" s="37">
        <v>-2072</v>
      </c>
      <c r="AA22" s="75"/>
    </row>
    <row r="23" spans="1:1023 1030:2045 2052:3067 3074:4096 4103:5118 5125:6140 6147:7162 7169:8191 8198:9213 9220:10235 10242:11264 11271:12286 12293:13308 13315:14330 14337:15359 15366:16381" s="54" customFormat="1" ht="7.35" customHeight="1" x14ac:dyDescent="0.25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8"/>
      <c r="X23" s="74"/>
      <c r="Y23" s="8"/>
      <c r="Z23" s="8"/>
      <c r="AA23" s="74"/>
    </row>
    <row r="24" spans="1:1023 1030:2045 2052:3067 3074:4096 4103:5118 5125:6140 6147:7162 7169:8191 8198:9213 9220:10235 10242:11264 11271:12286 12293:13308 13315:14330 14337:15359 15366:16381" s="54" customFormat="1" ht="12" customHeight="1" x14ac:dyDescent="0.25">
      <c r="A24" s="82" t="s">
        <v>26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  <c r="R24" s="74">
        <v>4451</v>
      </c>
      <c r="S24" s="74"/>
      <c r="T24" s="74">
        <v>3554</v>
      </c>
      <c r="U24" s="74">
        <v>8005</v>
      </c>
      <c r="V24" s="74"/>
      <c r="W24" s="8">
        <v>4019</v>
      </c>
      <c r="X24" s="74"/>
      <c r="Y24" s="8">
        <v>2959</v>
      </c>
      <c r="Z24" s="8">
        <v>6978</v>
      </c>
      <c r="AA24" s="74"/>
    </row>
    <row r="25" spans="1:1023 1030:2045 2052:3067 3074:4096 4103:5118 5125:6140 6147:7162 7169:8191 8198:9213 9220:10235 10242:11264 11271:12286 12293:13308 13315:14330 14337:15359 15366:16381" s="54" customFormat="1" ht="12" customHeight="1" x14ac:dyDescent="0.25">
      <c r="A25" s="83" t="s">
        <v>27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  <c r="R25" s="75">
        <v>0</v>
      </c>
      <c r="S25" s="75"/>
      <c r="T25" s="75">
        <v>2258</v>
      </c>
      <c r="U25" s="75">
        <v>2258</v>
      </c>
      <c r="V25" s="75"/>
      <c r="W25" s="37">
        <v>0</v>
      </c>
      <c r="X25" s="75"/>
      <c r="Y25" s="37">
        <v>0</v>
      </c>
      <c r="Z25" s="37">
        <v>0</v>
      </c>
      <c r="AA25" s="75"/>
    </row>
    <row r="26" spans="1:1023 1030:2045 2052:3067 3074:4096 4103:5118 5125:6140 6147:7162 7169:8191 8198:9213 9220:10235 10242:11264 11271:12286 12293:13308 13315:14330 14337:15359 15366:16381" s="54" customFormat="1" ht="7.35" customHeight="1" x14ac:dyDescent="0.25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8"/>
      <c r="X26" s="74"/>
      <c r="Y26" s="8"/>
      <c r="Z26" s="8"/>
      <c r="AA26" s="74"/>
    </row>
    <row r="27" spans="1:1023 1030:2045 2052:3067 3074:4096 4103:5118 5125:6140 6147:7162 7169:8191 8198:9213 9220:10235 10242:11264 11271:12286 12293:13308 13315:14330 14337:15359 15366:16381" s="54" customFormat="1" ht="12" customHeight="1" x14ac:dyDescent="0.25">
      <c r="A27" s="83" t="s">
        <v>28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  <c r="R27" s="75">
        <v>4451</v>
      </c>
      <c r="S27" s="75"/>
      <c r="T27" s="75">
        <v>5812</v>
      </c>
      <c r="U27" s="75">
        <v>10263</v>
      </c>
      <c r="V27" s="75"/>
      <c r="W27" s="37">
        <v>4019</v>
      </c>
      <c r="X27" s="75"/>
      <c r="Y27" s="37">
        <v>2959</v>
      </c>
      <c r="Z27" s="37">
        <v>6978</v>
      </c>
      <c r="AA27" s="75"/>
    </row>
    <row r="28" spans="1:1023 1030:2045 2052:3067 3074:4096 4103:5118 5125:6140 6147:7162 7169:8191 8198:9213 9220:10235 10242:11264 11271:12286 12293:13308 13315:14330 14337:15359 15366:16381" s="54" customFormat="1" ht="12" customHeight="1" x14ac:dyDescent="0.25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8"/>
      <c r="X28" s="74"/>
      <c r="Y28" s="8"/>
      <c r="Z28" s="8"/>
      <c r="AA28" s="74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5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8"/>
      <c r="X29" s="74"/>
      <c r="Y29" s="8"/>
      <c r="Z29" s="8"/>
      <c r="AA29" s="74"/>
    </row>
    <row r="30" spans="1:1023 1030:2045 2052:3067 3074:4096 4103:5118 5125:6140 6147:7162 7169:8191 8198:9213 9220:10235 10242:11264 11271:12286 12293:13308 13315:14330 14337:15359 15366:16381" s="54" customFormat="1" ht="12" customHeight="1" x14ac:dyDescent="0.25">
      <c r="A30" s="82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8"/>
      <c r="X30" s="74"/>
      <c r="Y30" s="8"/>
      <c r="Z30" s="8"/>
      <c r="AA30" s="74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30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R31" s="8">
        <v>712</v>
      </c>
      <c r="T31" s="74">
        <v>435</v>
      </c>
      <c r="U31" s="74">
        <v>1147</v>
      </c>
      <c r="W31" s="8">
        <v>658</v>
      </c>
      <c r="Y31" s="8">
        <v>365</v>
      </c>
      <c r="Z31" s="8">
        <v>1023</v>
      </c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5">
      <c r="A32" s="82" t="s">
        <v>31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  <c r="R32" s="8">
        <v>3739</v>
      </c>
      <c r="S32" s="74"/>
      <c r="T32" s="74">
        <v>5377</v>
      </c>
      <c r="U32" s="74">
        <v>9116</v>
      </c>
      <c r="V32" s="74"/>
      <c r="W32" s="8">
        <v>3361</v>
      </c>
      <c r="X32" s="74"/>
      <c r="Y32" s="8">
        <v>2594</v>
      </c>
      <c r="Z32" s="8">
        <v>5955</v>
      </c>
      <c r="AA32" s="74"/>
    </row>
    <row r="33" spans="1:28" s="54" customFormat="1" ht="12" customHeight="1" x14ac:dyDescent="0.25">
      <c r="A33" s="82" t="s">
        <v>215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  <c r="R33" s="8">
        <v>3871</v>
      </c>
      <c r="S33" s="74"/>
      <c r="T33" s="8">
        <v>3409</v>
      </c>
      <c r="U33" s="74">
        <v>7280</v>
      </c>
      <c r="V33" s="74"/>
      <c r="W33" s="8">
        <v>4144</v>
      </c>
      <c r="X33" s="8"/>
      <c r="Y33" s="8">
        <v>3916</v>
      </c>
      <c r="Z33" s="8">
        <v>8060</v>
      </c>
      <c r="AA33" s="74"/>
      <c r="AB33" s="134"/>
    </row>
    <row r="34" spans="1:28" s="54" customFormat="1" ht="12" customHeight="1" x14ac:dyDescent="0.25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8"/>
      <c r="S34" s="74"/>
      <c r="T34" s="8"/>
      <c r="U34" s="74"/>
      <c r="V34" s="74"/>
      <c r="W34" s="8"/>
      <c r="X34" s="8"/>
      <c r="Y34" s="8"/>
      <c r="Z34" s="8"/>
      <c r="AA34" s="74"/>
      <c r="AB34" s="134"/>
    </row>
    <row r="35" spans="1:28" s="54" customFormat="1" ht="12" customHeight="1" x14ac:dyDescent="0.25">
      <c r="A35" s="82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8"/>
      <c r="X35" s="74"/>
      <c r="Y35" s="74"/>
      <c r="Z35" s="74"/>
      <c r="AA35" s="74"/>
    </row>
    <row r="36" spans="1:28" s="54" customFormat="1" ht="12" customHeight="1" x14ac:dyDescent="0.25">
      <c r="A36" s="82" t="s">
        <v>32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9"/>
      <c r="X36" s="76"/>
      <c r="Y36" s="76"/>
      <c r="Z36" s="9"/>
      <c r="AA36" s="76"/>
    </row>
    <row r="37" spans="1:28" s="54" customFormat="1" ht="12" customHeight="1" x14ac:dyDescent="0.25">
      <c r="A37" s="83" t="s">
        <v>33</v>
      </c>
      <c r="B37" s="75"/>
      <c r="C37" s="79">
        <v>20.9</v>
      </c>
      <c r="D37" s="79"/>
      <c r="E37" s="79">
        <v>26.7</v>
      </c>
      <c r="F37" s="79">
        <v>47.6</v>
      </c>
      <c r="G37" s="75"/>
      <c r="H37" s="79">
        <v>-37.4</v>
      </c>
      <c r="I37" s="79"/>
      <c r="J37" s="79">
        <v>29.8</v>
      </c>
      <c r="K37" s="79">
        <v>-7.6</v>
      </c>
      <c r="L37" s="75"/>
      <c r="M37" s="79">
        <v>25.5</v>
      </c>
      <c r="N37" s="79"/>
      <c r="O37" s="79">
        <v>-325.2</v>
      </c>
      <c r="P37" s="79">
        <v>-299.7</v>
      </c>
      <c r="Q37" s="75"/>
      <c r="R37" s="79">
        <v>28.1</v>
      </c>
      <c r="S37" s="79"/>
      <c r="T37" s="79">
        <v>40.6</v>
      </c>
      <c r="U37" s="79">
        <v>68.7</v>
      </c>
      <c r="V37" s="75"/>
      <c r="W37" s="103">
        <v>25.4</v>
      </c>
      <c r="X37" s="79"/>
      <c r="Y37" s="79">
        <v>19.7</v>
      </c>
      <c r="Z37" s="103">
        <v>45.1</v>
      </c>
      <c r="AA37" s="75"/>
    </row>
    <row r="38" spans="1:28" s="54" customFormat="1" ht="12" customHeight="1" x14ac:dyDescent="0.25">
      <c r="A38" s="82" t="s">
        <v>34</v>
      </c>
      <c r="B38" s="77"/>
      <c r="C38" s="77">
        <v>18.7</v>
      </c>
      <c r="D38" s="77"/>
      <c r="E38" s="77">
        <v>30.9</v>
      </c>
      <c r="F38" s="78">
        <v>49.6</v>
      </c>
      <c r="G38" s="77"/>
      <c r="H38" s="77">
        <v>23.7</v>
      </c>
      <c r="I38" s="77"/>
      <c r="J38" s="77">
        <v>26.4</v>
      </c>
      <c r="K38" s="77">
        <v>50.1</v>
      </c>
      <c r="L38" s="77"/>
      <c r="M38" s="77">
        <v>28.5</v>
      </c>
      <c r="N38" s="77"/>
      <c r="O38" s="77">
        <v>22.6</v>
      </c>
      <c r="P38" s="77">
        <v>51.1</v>
      </c>
      <c r="Q38" s="77"/>
      <c r="R38" s="77">
        <v>28.1</v>
      </c>
      <c r="S38" s="77"/>
      <c r="T38" s="77">
        <v>23.6</v>
      </c>
      <c r="U38" s="77">
        <v>51.7</v>
      </c>
      <c r="V38" s="77"/>
      <c r="W38" s="104">
        <v>25.4</v>
      </c>
      <c r="X38" s="77"/>
      <c r="Y38" s="77">
        <v>19.7</v>
      </c>
      <c r="Z38" s="104">
        <v>45.1</v>
      </c>
      <c r="AA38" s="77"/>
    </row>
    <row r="39" spans="1:28" s="54" customFormat="1" ht="12" customHeight="1" x14ac:dyDescent="0.25">
      <c r="A39" s="82" t="s">
        <v>35</v>
      </c>
      <c r="B39" s="77"/>
      <c r="C39" s="77">
        <v>2.2000000000000002</v>
      </c>
      <c r="D39" s="77"/>
      <c r="E39" s="77">
        <v>-4.2</v>
      </c>
      <c r="F39" s="77">
        <v>-2</v>
      </c>
      <c r="G39" s="77"/>
      <c r="H39" s="77">
        <v>-61.1</v>
      </c>
      <c r="I39" s="77"/>
      <c r="J39" s="77">
        <v>3.4</v>
      </c>
      <c r="K39" s="77">
        <v>-57.7</v>
      </c>
      <c r="L39" s="77"/>
      <c r="M39" s="77">
        <v>-3</v>
      </c>
      <c r="N39" s="77"/>
      <c r="O39" s="77">
        <v>-347.8</v>
      </c>
      <c r="P39" s="77">
        <v>-350.8</v>
      </c>
      <c r="Q39" s="77"/>
      <c r="R39" s="77">
        <v>0</v>
      </c>
      <c r="S39" s="77"/>
      <c r="T39" s="77">
        <v>17</v>
      </c>
      <c r="U39" s="77">
        <v>17</v>
      </c>
      <c r="V39" s="77"/>
      <c r="W39" s="104">
        <v>0</v>
      </c>
      <c r="X39" s="77"/>
      <c r="Y39" s="77">
        <v>0</v>
      </c>
      <c r="Z39" s="104">
        <v>0</v>
      </c>
      <c r="AA39" s="77"/>
    </row>
    <row r="40" spans="1:28" s="54" customFormat="1" ht="12" customHeight="1" x14ac:dyDescent="0.25">
      <c r="A40" s="82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104"/>
      <c r="X40" s="77"/>
      <c r="Y40" s="77"/>
      <c r="Z40" s="104"/>
      <c r="AA40" s="77"/>
    </row>
    <row r="41" spans="1:28" s="54" customFormat="1" ht="12" customHeight="1" x14ac:dyDescent="0.25">
      <c r="A41" s="83" t="s">
        <v>214</v>
      </c>
      <c r="B41" s="75"/>
      <c r="C41" s="79">
        <v>21.9</v>
      </c>
      <c r="D41" s="79"/>
      <c r="E41" s="79">
        <f>+F41-C41</f>
        <v>26.4</v>
      </c>
      <c r="F41" s="79">
        <v>48.3</v>
      </c>
      <c r="G41" s="75"/>
      <c r="H41" s="79">
        <v>35.9</v>
      </c>
      <c r="I41" s="79"/>
      <c r="J41" s="79">
        <f t="shared" ref="J41:J43" si="0">+K41-H41</f>
        <v>33.4</v>
      </c>
      <c r="K41" s="79">
        <v>69.3</v>
      </c>
      <c r="L41" s="75"/>
      <c r="M41" s="79">
        <v>34.700000000000003</v>
      </c>
      <c r="N41" s="79"/>
      <c r="O41" s="79">
        <v>25.3</v>
      </c>
      <c r="P41" s="79">
        <v>60</v>
      </c>
      <c r="Q41" s="75"/>
      <c r="R41" s="79">
        <v>29.063543819724199</v>
      </c>
      <c r="S41" s="79"/>
      <c r="T41" s="79">
        <v>25.829564532675501</v>
      </c>
      <c r="U41" s="79">
        <v>54.8931083523997</v>
      </c>
      <c r="V41" s="75"/>
      <c r="W41" s="79">
        <v>31.36</v>
      </c>
      <c r="X41" s="79"/>
      <c r="Y41" s="79">
        <v>29.6</v>
      </c>
      <c r="Z41" s="79">
        <v>61</v>
      </c>
      <c r="AA41" s="75"/>
    </row>
    <row r="42" spans="1:28" s="54" customFormat="1" ht="12" customHeight="1" x14ac:dyDescent="0.25">
      <c r="A42" s="82" t="s">
        <v>34</v>
      </c>
      <c r="B42" s="77"/>
      <c r="C42" s="77">
        <v>19.7</v>
      </c>
      <c r="D42" s="77"/>
      <c r="E42" s="77">
        <f>+F42-C42</f>
        <v>25.2</v>
      </c>
      <c r="F42" s="77">
        <v>44.9</v>
      </c>
      <c r="G42" s="77"/>
      <c r="H42" s="77">
        <v>29.2</v>
      </c>
      <c r="I42" s="77"/>
      <c r="J42" s="77">
        <f t="shared" si="0"/>
        <v>26.500000000000004</v>
      </c>
      <c r="K42" s="77">
        <v>55.7</v>
      </c>
      <c r="L42" s="77"/>
      <c r="M42" s="77">
        <v>29.3</v>
      </c>
      <c r="N42" s="77"/>
      <c r="O42" s="77">
        <v>25.3</v>
      </c>
      <c r="P42" s="77">
        <v>54.6</v>
      </c>
      <c r="Q42" s="77"/>
      <c r="R42" s="77">
        <v>29.063543819724199</v>
      </c>
      <c r="S42" s="77"/>
      <c r="T42" s="77">
        <v>25.829564532675501</v>
      </c>
      <c r="U42" s="77">
        <v>54.8931083523997</v>
      </c>
      <c r="V42" s="77"/>
      <c r="W42" s="77">
        <v>31.36</v>
      </c>
      <c r="X42" s="77"/>
      <c r="Y42" s="77">
        <v>29.6</v>
      </c>
      <c r="Z42" s="77">
        <v>61</v>
      </c>
      <c r="AA42" s="77"/>
    </row>
    <row r="43" spans="1:28" s="54" customFormat="1" ht="12" customHeight="1" x14ac:dyDescent="0.25">
      <c r="A43" s="83" t="s">
        <v>35</v>
      </c>
      <c r="B43" s="79"/>
      <c r="C43" s="79">
        <v>2.1999999999999993</v>
      </c>
      <c r="D43" s="79"/>
      <c r="E43" s="79">
        <f>+F43-C43</f>
        <v>1.1999999999999993</v>
      </c>
      <c r="F43" s="79">
        <f>+F41-F42</f>
        <v>3.3999999999999986</v>
      </c>
      <c r="G43" s="79"/>
      <c r="H43" s="79">
        <v>6.6999999999999993</v>
      </c>
      <c r="I43" s="79"/>
      <c r="J43" s="79">
        <f t="shared" si="0"/>
        <v>6.899999999999995</v>
      </c>
      <c r="K43" s="79">
        <f>+K41-K42</f>
        <v>13.599999999999994</v>
      </c>
      <c r="L43" s="79"/>
      <c r="M43" s="79">
        <v>5.4</v>
      </c>
      <c r="N43" s="79"/>
      <c r="O43" s="79">
        <v>0</v>
      </c>
      <c r="P43" s="79">
        <v>5.4</v>
      </c>
      <c r="Q43" s="79"/>
      <c r="R43" s="79">
        <v>0</v>
      </c>
      <c r="S43" s="79"/>
      <c r="T43" s="79">
        <v>0</v>
      </c>
      <c r="U43" s="79">
        <v>0</v>
      </c>
      <c r="V43" s="79"/>
      <c r="W43" s="103">
        <v>0</v>
      </c>
      <c r="X43" s="79"/>
      <c r="Y43" s="103">
        <v>0</v>
      </c>
      <c r="Z43" s="103">
        <v>0</v>
      </c>
      <c r="AA43" s="79"/>
    </row>
    <row r="44" spans="1:28" s="54" customFormat="1" ht="12" customHeight="1" x14ac:dyDescent="0.25">
      <c r="A44" s="89"/>
      <c r="B44" s="90"/>
      <c r="C44" s="90"/>
      <c r="D44" s="90"/>
      <c r="E44" s="90"/>
      <c r="F44" s="78"/>
      <c r="G44" s="90"/>
    </row>
    <row r="45" spans="1:28" s="54" customFormat="1" ht="12" customHeight="1" x14ac:dyDescent="0.25">
      <c r="A45" s="82" t="s">
        <v>36</v>
      </c>
    </row>
    <row r="46" spans="1:28" s="54" customFormat="1" ht="12" customHeight="1" x14ac:dyDescent="0.25">
      <c r="A46" s="82" t="s">
        <v>206</v>
      </c>
    </row>
    <row r="47" spans="1:28" x14ac:dyDescent="0.3">
      <c r="A47" s="82" t="s">
        <v>37</v>
      </c>
    </row>
    <row r="48" spans="1:28" x14ac:dyDescent="0.3">
      <c r="A48" s="82" t="s">
        <v>213</v>
      </c>
    </row>
  </sheetData>
  <pageMargins left="0.7" right="0.7" top="0.75" bottom="0.75" header="0.3" footer="0.3"/>
  <pageSetup paperSize="9" scale="81" orientation="landscape" r:id="rId1"/>
  <ignoredErrors>
    <ignoredError sqref="Q5:T5 V5:X5 Y5:AA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FF7E-DA5A-4452-AD7B-5FCAE1574747}">
  <sheetPr codeName="Sheet2">
    <pageSetUpPr autoPageBreaks="0"/>
  </sheetPr>
  <dimension ref="A1:XEI37"/>
  <sheetViews>
    <sheetView showGridLines="0" zoomScale="110" zoomScaleNormal="110" zoomScaleSheetLayoutView="115" workbookViewId="0">
      <pane xSplit="1" topLeftCell="B1" activePane="topRight" state="frozen"/>
      <selection activeCell="A41" sqref="A41"/>
      <selection pane="topRight"/>
    </sheetView>
  </sheetViews>
  <sheetFormatPr defaultColWidth="9.44140625" defaultRowHeight="14.4" x14ac:dyDescent="0.3"/>
  <cols>
    <col min="1" max="1" width="63" style="54" customWidth="1"/>
    <col min="3" max="3" width="9.88671875" bestFit="1" customWidth="1"/>
    <col min="5" max="5" width="1.33203125" customWidth="1"/>
    <col min="6" max="6" width="12.33203125" customWidth="1"/>
    <col min="7" max="7" width="10.109375" customWidth="1"/>
    <col min="9" max="9" width="1.33203125" customWidth="1"/>
    <col min="10" max="10" width="13.33203125" customWidth="1"/>
    <col min="11" max="11" width="10" customWidth="1"/>
  </cols>
  <sheetData>
    <row r="1" spans="1:12" s="54" customFormat="1" ht="15" customHeight="1" x14ac:dyDescent="0.25"/>
    <row r="2" spans="1:12" s="54" customFormat="1" ht="15" customHeight="1" x14ac:dyDescent="0.25"/>
    <row r="3" spans="1:12" s="81" customFormat="1" ht="22.5" customHeight="1" x14ac:dyDescent="0.3">
      <c r="A3" s="80" t="s">
        <v>222</v>
      </c>
    </row>
    <row r="4" spans="1:12" s="54" customFormat="1" ht="15.75" customHeight="1" x14ac:dyDescent="0.25">
      <c r="A4" s="86"/>
      <c r="B4" s="142" t="s">
        <v>217</v>
      </c>
      <c r="C4" s="142"/>
      <c r="D4" s="142"/>
      <c r="E4" s="139"/>
      <c r="F4" s="142" t="s">
        <v>218</v>
      </c>
      <c r="G4" s="142"/>
      <c r="H4" s="142"/>
      <c r="I4" s="139"/>
      <c r="J4" s="142" t="s">
        <v>219</v>
      </c>
      <c r="K4" s="142"/>
      <c r="L4" s="142"/>
    </row>
    <row r="5" spans="1:12" s="54" customFormat="1" ht="27" customHeight="1" x14ac:dyDescent="0.25">
      <c r="A5" s="86" t="s">
        <v>7</v>
      </c>
      <c r="B5" s="88" t="s">
        <v>177</v>
      </c>
      <c r="C5" s="88" t="s">
        <v>220</v>
      </c>
      <c r="D5" s="88" t="s">
        <v>207</v>
      </c>
      <c r="E5" s="138"/>
      <c r="F5" s="88" t="s">
        <v>177</v>
      </c>
      <c r="G5" s="88" t="s">
        <v>220</v>
      </c>
      <c r="H5" s="88" t="s">
        <v>207</v>
      </c>
      <c r="I5" s="138"/>
      <c r="J5" s="88" t="s">
        <v>177</v>
      </c>
      <c r="K5" s="88" t="s">
        <v>220</v>
      </c>
      <c r="L5" s="88" t="s">
        <v>207</v>
      </c>
    </row>
    <row r="6" spans="1:12" s="54" customFormat="1" ht="6" customHeight="1" x14ac:dyDescent="0.25">
      <c r="A6" s="82"/>
    </row>
    <row r="7" spans="1:12" s="54" customFormat="1" ht="12" customHeight="1" x14ac:dyDescent="0.25">
      <c r="A7" s="82" t="s">
        <v>13</v>
      </c>
      <c r="B7" s="74">
        <v>45855</v>
      </c>
      <c r="D7" s="74">
        <v>45855</v>
      </c>
      <c r="E7" s="74"/>
      <c r="F7" s="74">
        <v>43240</v>
      </c>
      <c r="H7" s="74">
        <v>43240</v>
      </c>
      <c r="I7" s="74"/>
      <c r="J7" s="74">
        <v>89095</v>
      </c>
      <c r="L7" s="74">
        <v>89095</v>
      </c>
    </row>
    <row r="8" spans="1:12" s="54" customFormat="1" ht="7.35" customHeight="1" x14ac:dyDescent="0.25">
      <c r="A8" s="82"/>
    </row>
    <row r="9" spans="1:12" s="54" customFormat="1" ht="12" customHeight="1" x14ac:dyDescent="0.25">
      <c r="A9" s="82" t="s">
        <v>15</v>
      </c>
      <c r="B9" s="74">
        <v>21108</v>
      </c>
      <c r="C9" s="74">
        <v>32</v>
      </c>
      <c r="D9" s="74">
        <v>21140</v>
      </c>
      <c r="E9" s="74"/>
      <c r="F9" s="74">
        <v>19128</v>
      </c>
      <c r="G9" s="74">
        <v>34</v>
      </c>
      <c r="H9" s="74">
        <v>19162</v>
      </c>
      <c r="I9" s="74"/>
      <c r="J9" s="74">
        <v>40236</v>
      </c>
      <c r="K9" s="74">
        <v>66</v>
      </c>
      <c r="L9" s="74">
        <v>40302</v>
      </c>
    </row>
    <row r="10" spans="1:12" s="54" customFormat="1" ht="7.35" customHeight="1" x14ac:dyDescent="0.25">
      <c r="A10" s="82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2" s="54" customFormat="1" ht="12" customHeight="1" x14ac:dyDescent="0.25">
      <c r="A11" s="82" t="s">
        <v>208</v>
      </c>
      <c r="B11" s="74">
        <v>9721</v>
      </c>
      <c r="C11" s="74"/>
      <c r="D11" s="74">
        <v>9721</v>
      </c>
      <c r="E11" s="74"/>
      <c r="F11" s="74">
        <v>9063</v>
      </c>
      <c r="G11" s="74"/>
      <c r="H11" s="74">
        <v>9063</v>
      </c>
      <c r="I11" s="74"/>
      <c r="J11" s="74">
        <v>18784</v>
      </c>
      <c r="K11" s="74"/>
      <c r="L11" s="74">
        <v>18784</v>
      </c>
    </row>
    <row r="12" spans="1:12" s="54" customFormat="1" ht="7.35" customHeight="1" x14ac:dyDescent="0.25">
      <c r="A12" s="82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2" s="54" customFormat="1" ht="12" customHeight="1" x14ac:dyDescent="0.25">
      <c r="A13" s="82" t="s">
        <v>20</v>
      </c>
      <c r="B13" s="74">
        <v>6964</v>
      </c>
      <c r="C13" s="74">
        <v>333</v>
      </c>
      <c r="D13" s="74">
        <v>7297</v>
      </c>
      <c r="E13" s="74"/>
      <c r="F13" s="74">
        <v>6392</v>
      </c>
      <c r="G13" s="74">
        <v>307</v>
      </c>
      <c r="H13" s="74">
        <v>6699</v>
      </c>
      <c r="I13" s="74"/>
      <c r="J13" s="74">
        <v>13356</v>
      </c>
      <c r="K13" s="74">
        <v>640</v>
      </c>
      <c r="L13" s="74">
        <v>13996</v>
      </c>
    </row>
    <row r="14" spans="1:12" s="54" customFormat="1" ht="12" customHeight="1" x14ac:dyDescent="0.25">
      <c r="A14" s="82" t="s">
        <v>21</v>
      </c>
      <c r="B14" s="74">
        <v>-541</v>
      </c>
      <c r="C14" s="74">
        <v>-333</v>
      </c>
      <c r="D14" s="74">
        <v>-874</v>
      </c>
      <c r="E14" s="74"/>
      <c r="F14" s="8">
        <v>-1385</v>
      </c>
      <c r="G14" s="8">
        <v>-307</v>
      </c>
      <c r="H14" s="8">
        <v>-1692</v>
      </c>
      <c r="I14" s="74"/>
      <c r="J14" s="74">
        <v>-1926</v>
      </c>
      <c r="K14" s="74">
        <v>-640</v>
      </c>
      <c r="L14" s="74">
        <v>-2566</v>
      </c>
    </row>
    <row r="15" spans="1:12" s="54" customFormat="1" ht="12" customHeight="1" x14ac:dyDescent="0.25">
      <c r="A15" s="83" t="s">
        <v>209</v>
      </c>
      <c r="B15" s="75">
        <v>-1210</v>
      </c>
      <c r="C15" s="75"/>
      <c r="D15" s="75">
        <v>-1210</v>
      </c>
      <c r="E15" s="75"/>
      <c r="F15" s="75">
        <v>-1170</v>
      </c>
      <c r="G15" s="75"/>
      <c r="H15" s="75">
        <v>-1170</v>
      </c>
      <c r="I15" s="75"/>
      <c r="J15" s="75">
        <v>-2380</v>
      </c>
      <c r="K15" s="75"/>
      <c r="L15" s="75">
        <v>-2380</v>
      </c>
    </row>
    <row r="16" spans="1:12" s="54" customFormat="1" ht="7.35" customHeight="1" x14ac:dyDescent="0.25">
      <c r="A16" s="82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019 1026:2048 2055:3070 3077:4092 4099:5114 5121:6143 6150:7165 7172:8187 8194:9216 9223:10238 10245:11260 11267:12282 12289:13311 13318:14333 14340:15355 15362:16363" s="54" customFormat="1" ht="12" customHeight="1" x14ac:dyDescent="0.25">
      <c r="A17" s="82" t="s">
        <v>24</v>
      </c>
      <c r="B17" s="74">
        <v>5213</v>
      </c>
      <c r="C17" s="74"/>
      <c r="D17" s="74">
        <v>5213</v>
      </c>
      <c r="E17" s="74"/>
      <c r="F17" s="74">
        <v>3837</v>
      </c>
      <c r="G17" s="74"/>
      <c r="H17" s="74">
        <v>3837</v>
      </c>
      <c r="I17" s="74"/>
      <c r="J17" s="74">
        <v>9050</v>
      </c>
      <c r="K17" s="74"/>
      <c r="L17" s="74">
        <v>9050</v>
      </c>
    </row>
    <row r="18" spans="1:1019 1026:2048 2055:3070 3077:4092 4099:5114 5121:6143 6150:7165 7172:8187 8194:9216 9223:10238 10245:11260 11267:12282 12289:13311 13318:14333 14340:15355 15362:16363" s="54" customFormat="1" ht="12" customHeight="1" x14ac:dyDescent="0.25">
      <c r="A18" s="83" t="s">
        <v>25</v>
      </c>
      <c r="B18" s="75">
        <v>-1194</v>
      </c>
      <c r="C18" s="75"/>
      <c r="D18" s="75">
        <v>-1194</v>
      </c>
      <c r="E18" s="75"/>
      <c r="F18" s="75">
        <v>-878</v>
      </c>
      <c r="G18" s="75"/>
      <c r="H18" s="75">
        <v>-878</v>
      </c>
      <c r="I18" s="75"/>
      <c r="J18" s="75">
        <v>-2072</v>
      </c>
      <c r="K18" s="75"/>
      <c r="L18" s="75">
        <v>-2072</v>
      </c>
    </row>
    <row r="19" spans="1:1019 1026:2048 2055:3070 3077:4092 4099:5114 5121:6143 6150:7165 7172:8187 8194:9216 9223:10238 10245:11260 11267:12282 12289:13311 13318:14333 14340:15355 15362:16363" s="54" customFormat="1" ht="7.35" customHeight="1" x14ac:dyDescent="0.25">
      <c r="A19" s="8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1:1019 1026:2048 2055:3070 3077:4092 4099:5114 5121:6143 6150:7165 7172:8187 8194:9216 9223:10238 10245:11260 11267:12282 12289:13311 13318:14333 14340:15355 15362:16363" s="54" customFormat="1" ht="12" customHeight="1" x14ac:dyDescent="0.25">
      <c r="A20" s="82" t="s">
        <v>210</v>
      </c>
      <c r="B20" s="74">
        <v>4019</v>
      </c>
      <c r="C20" s="74"/>
      <c r="D20" s="74">
        <v>4019</v>
      </c>
      <c r="E20" s="74"/>
      <c r="F20" s="74">
        <v>2959</v>
      </c>
      <c r="G20" s="74"/>
      <c r="H20" s="74">
        <v>2959</v>
      </c>
      <c r="I20" s="74"/>
      <c r="J20" s="74">
        <v>6978</v>
      </c>
      <c r="K20" s="74"/>
      <c r="L20" s="74">
        <v>6978</v>
      </c>
    </row>
    <row r="21" spans="1:1019 1026:2048 2055:3070 3077:4092 4099:5114 5121:6143 6150:7165 7172:8187 8194:9216 9223:10238 10245:11260 11267:12282 12289:13311 13318:14333 14340:15355 15362:16363" s="54" customFormat="1" ht="12" customHeight="1" x14ac:dyDescent="0.25">
      <c r="A21" s="83" t="s">
        <v>27</v>
      </c>
      <c r="B21" s="75">
        <v>0</v>
      </c>
      <c r="C21" s="75"/>
      <c r="D21" s="75">
        <v>0</v>
      </c>
      <c r="E21" s="75"/>
      <c r="F21" s="75"/>
      <c r="G21" s="75"/>
      <c r="H21" s="75">
        <v>0</v>
      </c>
      <c r="I21" s="75"/>
      <c r="J21" s="75">
        <v>0</v>
      </c>
      <c r="K21" s="75"/>
      <c r="L21" s="75">
        <v>0</v>
      </c>
    </row>
    <row r="22" spans="1:1019 1026:2048 2055:3070 3077:4092 4099:5114 5121:6143 6150:7165 7172:8187 8194:9216 9223:10238 10245:11260 11267:12282 12289:13311 13318:14333 14340:15355 15362:16363" s="54" customFormat="1" ht="7.35" customHeight="1" x14ac:dyDescent="0.25">
      <c r="A22" s="82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019 1026:2048 2055:3070 3077:4092 4099:5114 5121:6143 6150:7165 7172:8187 8194:9216 9223:10238 10245:11260 11267:12282 12289:13311 13318:14333 14340:15355 15362:16363" s="54" customFormat="1" ht="12" customHeight="1" x14ac:dyDescent="0.25">
      <c r="A23" s="83" t="s">
        <v>28</v>
      </c>
      <c r="B23" s="75">
        <v>4019</v>
      </c>
      <c r="C23" s="75"/>
      <c r="D23" s="75">
        <v>4019</v>
      </c>
      <c r="E23" s="75"/>
      <c r="F23" s="75">
        <v>2959</v>
      </c>
      <c r="G23" s="75"/>
      <c r="H23" s="75">
        <v>2959</v>
      </c>
      <c r="I23" s="75"/>
      <c r="J23" s="75">
        <v>6978</v>
      </c>
      <c r="K23" s="75"/>
      <c r="L23" s="75">
        <v>6978</v>
      </c>
    </row>
    <row r="24" spans="1:1019 1026:2048 2055:3070 3077:4092 4099:5114 5121:6143 6150:7165 7172:8187 8194:9216 9223:10238 10245:11260 11267:12282 12289:13311 13318:14333 14340:15355 15362:16363" s="54" customFormat="1" ht="12" customHeight="1" x14ac:dyDescent="0.25">
      <c r="A24" s="82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019 1026:2048 2055:3070 3077:4092 4099:5114 5121:6143 6150:7165 7172:8187 8194:9216 9223:10238 10245:11260 11267:12282 12289:13311 13318:14333 14340:15355 15362:16363" s="54" customFormat="1" ht="12" hidden="1" customHeight="1" x14ac:dyDescent="0.25">
      <c r="A25" s="8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019 1026:2048 2055:3070 3077:4092 4099:5114 5121:6143 6150:7165 7172:8187 8194:9216 9223:10238 10245:11260 11267:12282 12289:13311 13318:14333 14340:15355 15362:16363" s="54" customFormat="1" ht="12" customHeight="1" x14ac:dyDescent="0.25">
      <c r="A26" s="82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019 1026:2048 2055:3070 3077:4092 4099:5114 5121:6143 6150:7165 7172:8187 8194:9216 9223:10238 10245:11260 11267:12282 12289:13311 13318:14333 14340:15355 15362:16363" s="74" customFormat="1" ht="12" customHeight="1" x14ac:dyDescent="0.2">
      <c r="A27" s="82" t="s">
        <v>30</v>
      </c>
      <c r="B27" s="8">
        <v>658</v>
      </c>
      <c r="C27" s="8"/>
      <c r="D27" s="8">
        <v>658</v>
      </c>
      <c r="F27" s="8">
        <v>365</v>
      </c>
      <c r="H27" s="8">
        <v>365</v>
      </c>
      <c r="J27" s="74">
        <v>1023</v>
      </c>
      <c r="L27" s="74">
        <v>1023</v>
      </c>
      <c r="R27" s="82"/>
      <c r="Y27" s="82"/>
      <c r="AF27" s="82"/>
      <c r="AM27" s="82"/>
      <c r="AT27" s="82"/>
      <c r="BA27" s="82"/>
      <c r="BH27" s="82"/>
      <c r="BO27" s="82"/>
      <c r="BV27" s="82"/>
      <c r="CC27" s="82"/>
      <c r="CJ27" s="82"/>
      <c r="CQ27" s="82"/>
      <c r="CX27" s="82"/>
      <c r="DE27" s="82"/>
      <c r="DL27" s="82"/>
      <c r="DS27" s="82"/>
      <c r="DZ27" s="82"/>
      <c r="EG27" s="82"/>
      <c r="EN27" s="82"/>
      <c r="EU27" s="82"/>
      <c r="FB27" s="82"/>
      <c r="FI27" s="82"/>
      <c r="FP27" s="82"/>
      <c r="FW27" s="82"/>
      <c r="GD27" s="82"/>
      <c r="GK27" s="82"/>
      <c r="GR27" s="82"/>
      <c r="GY27" s="82"/>
      <c r="HF27" s="82"/>
      <c r="HM27" s="82"/>
      <c r="HT27" s="82"/>
      <c r="IA27" s="82"/>
      <c r="IH27" s="82"/>
      <c r="IO27" s="82"/>
      <c r="IV27" s="82"/>
      <c r="JC27" s="82"/>
      <c r="JJ27" s="82"/>
      <c r="JQ27" s="82"/>
      <c r="JX27" s="82"/>
      <c r="KE27" s="82"/>
      <c r="KL27" s="82"/>
      <c r="KS27" s="82"/>
      <c r="KZ27" s="82"/>
      <c r="LG27" s="82"/>
      <c r="LN27" s="82"/>
      <c r="LU27" s="82"/>
      <c r="MB27" s="82"/>
      <c r="MI27" s="82"/>
      <c r="MP27" s="82"/>
      <c r="MW27" s="82"/>
      <c r="ND27" s="82"/>
      <c r="NK27" s="82"/>
      <c r="NR27" s="82"/>
      <c r="NY27" s="82"/>
      <c r="OF27" s="82"/>
      <c r="OM27" s="82"/>
      <c r="OT27" s="82"/>
      <c r="PA27" s="82"/>
      <c r="PH27" s="82"/>
      <c r="PO27" s="82"/>
      <c r="PV27" s="82"/>
      <c r="QC27" s="82"/>
      <c r="QJ27" s="82"/>
      <c r="QQ27" s="82"/>
      <c r="QX27" s="82"/>
      <c r="RE27" s="82"/>
      <c r="RL27" s="82"/>
      <c r="RS27" s="82"/>
      <c r="RZ27" s="82"/>
      <c r="SG27" s="82"/>
      <c r="SN27" s="82"/>
      <c r="SU27" s="82"/>
      <c r="TB27" s="82"/>
      <c r="TI27" s="82"/>
      <c r="TP27" s="82"/>
      <c r="TW27" s="82"/>
      <c r="UD27" s="82"/>
      <c r="UK27" s="82"/>
      <c r="UR27" s="82"/>
      <c r="UY27" s="82"/>
      <c r="VF27" s="82"/>
      <c r="VM27" s="82"/>
      <c r="VT27" s="82"/>
      <c r="WA27" s="82"/>
      <c r="WH27" s="82"/>
      <c r="WO27" s="82"/>
      <c r="WV27" s="82"/>
      <c r="XC27" s="82"/>
      <c r="XJ27" s="82"/>
      <c r="XQ27" s="82"/>
      <c r="XX27" s="82"/>
      <c r="YE27" s="82"/>
      <c r="YL27" s="82"/>
      <c r="YS27" s="82"/>
      <c r="YZ27" s="82"/>
      <c r="ZG27" s="82"/>
      <c r="ZN27" s="82"/>
      <c r="ZU27" s="82"/>
      <c r="AAB27" s="82"/>
      <c r="AAI27" s="82"/>
      <c r="AAP27" s="82"/>
      <c r="AAW27" s="82"/>
      <c r="ABD27" s="82"/>
      <c r="ABK27" s="82"/>
      <c r="ABR27" s="82"/>
      <c r="ABY27" s="82"/>
      <c r="ACF27" s="82"/>
      <c r="ACM27" s="82"/>
      <c r="ACT27" s="82"/>
      <c r="ADA27" s="82"/>
      <c r="ADH27" s="82"/>
      <c r="ADO27" s="82"/>
      <c r="ADV27" s="82"/>
      <c r="AEC27" s="82"/>
      <c r="AEJ27" s="82"/>
      <c r="AEQ27" s="82"/>
      <c r="AEX27" s="82"/>
      <c r="AFE27" s="82"/>
      <c r="AFL27" s="82"/>
      <c r="AFS27" s="82"/>
      <c r="AFZ27" s="82"/>
      <c r="AGG27" s="82"/>
      <c r="AGN27" s="82"/>
      <c r="AGU27" s="82"/>
      <c r="AHB27" s="82"/>
      <c r="AHI27" s="82"/>
      <c r="AHP27" s="82"/>
      <c r="AHW27" s="82"/>
      <c r="AID27" s="82"/>
      <c r="AIK27" s="82"/>
      <c r="AIR27" s="82"/>
      <c r="AIY27" s="82"/>
      <c r="AJF27" s="82"/>
      <c r="AJM27" s="82"/>
      <c r="AJT27" s="82"/>
      <c r="AKA27" s="82"/>
      <c r="AKH27" s="82"/>
      <c r="AKO27" s="82"/>
      <c r="AKV27" s="82"/>
      <c r="ALC27" s="82"/>
      <c r="ALJ27" s="82"/>
      <c r="ALQ27" s="82"/>
      <c r="ALX27" s="82"/>
      <c r="AME27" s="82"/>
      <c r="AML27" s="82"/>
      <c r="AMS27" s="82"/>
      <c r="AMZ27" s="82"/>
      <c r="ANG27" s="82"/>
      <c r="ANN27" s="82"/>
      <c r="ANU27" s="82"/>
      <c r="AOB27" s="82"/>
      <c r="AOI27" s="82"/>
      <c r="AOP27" s="82"/>
      <c r="AOW27" s="82"/>
      <c r="APD27" s="82"/>
      <c r="APK27" s="82"/>
      <c r="APR27" s="82"/>
      <c r="APY27" s="82"/>
      <c r="AQF27" s="82"/>
      <c r="AQM27" s="82"/>
      <c r="AQT27" s="82"/>
      <c r="ARA27" s="82"/>
      <c r="ARH27" s="82"/>
      <c r="ARO27" s="82"/>
      <c r="ARV27" s="82"/>
      <c r="ASC27" s="82"/>
      <c r="ASJ27" s="82"/>
      <c r="ASQ27" s="82"/>
      <c r="ASX27" s="82"/>
      <c r="ATE27" s="82"/>
      <c r="ATL27" s="82"/>
      <c r="ATS27" s="82"/>
      <c r="ATZ27" s="82"/>
      <c r="AUG27" s="82"/>
      <c r="AUN27" s="82"/>
      <c r="AUU27" s="82"/>
      <c r="AVB27" s="82"/>
      <c r="AVI27" s="82"/>
      <c r="AVP27" s="82"/>
      <c r="AVW27" s="82"/>
      <c r="AWD27" s="82"/>
      <c r="AWK27" s="82"/>
      <c r="AWR27" s="82"/>
      <c r="AWY27" s="82"/>
      <c r="AXF27" s="82"/>
      <c r="AXM27" s="82"/>
      <c r="AXT27" s="82"/>
      <c r="AYA27" s="82"/>
      <c r="AYH27" s="82"/>
      <c r="AYO27" s="82"/>
      <c r="AYV27" s="82"/>
      <c r="AZC27" s="82"/>
      <c r="AZJ27" s="82"/>
      <c r="AZQ27" s="82"/>
      <c r="AZX27" s="82"/>
      <c r="BAE27" s="82"/>
      <c r="BAL27" s="82"/>
      <c r="BAS27" s="82"/>
      <c r="BAZ27" s="82"/>
      <c r="BBG27" s="82"/>
      <c r="BBN27" s="82"/>
      <c r="BBU27" s="82"/>
      <c r="BCB27" s="82"/>
      <c r="BCI27" s="82"/>
      <c r="BCP27" s="82"/>
      <c r="BCW27" s="82"/>
      <c r="BDD27" s="82"/>
      <c r="BDK27" s="82"/>
      <c r="BDR27" s="82"/>
      <c r="BDY27" s="82"/>
      <c r="BEF27" s="82"/>
      <c r="BEM27" s="82"/>
      <c r="BET27" s="82"/>
      <c r="BFA27" s="82"/>
      <c r="BFH27" s="82"/>
      <c r="BFO27" s="82"/>
      <c r="BFV27" s="82"/>
      <c r="BGC27" s="82"/>
      <c r="BGJ27" s="82"/>
      <c r="BGQ27" s="82"/>
      <c r="BGX27" s="82"/>
      <c r="BHE27" s="82"/>
      <c r="BHL27" s="82"/>
      <c r="BHS27" s="82"/>
      <c r="BHZ27" s="82"/>
      <c r="BIG27" s="82"/>
      <c r="BIN27" s="82"/>
      <c r="BIU27" s="82"/>
      <c r="BJB27" s="82"/>
      <c r="BJI27" s="82"/>
      <c r="BJP27" s="82"/>
      <c r="BJW27" s="82"/>
      <c r="BKD27" s="82"/>
      <c r="BKK27" s="82"/>
      <c r="BKR27" s="82"/>
      <c r="BKY27" s="82"/>
      <c r="BLF27" s="82"/>
      <c r="BLM27" s="82"/>
      <c r="BLT27" s="82"/>
      <c r="BMA27" s="82"/>
      <c r="BMH27" s="82"/>
      <c r="BMO27" s="82"/>
      <c r="BMV27" s="82"/>
      <c r="BNC27" s="82"/>
      <c r="BNJ27" s="82"/>
      <c r="BNQ27" s="82"/>
      <c r="BNX27" s="82"/>
      <c r="BOE27" s="82"/>
      <c r="BOL27" s="82"/>
      <c r="BOS27" s="82"/>
      <c r="BOZ27" s="82"/>
      <c r="BPG27" s="82"/>
      <c r="BPN27" s="82"/>
      <c r="BPU27" s="82"/>
      <c r="BQB27" s="82"/>
      <c r="BQI27" s="82"/>
      <c r="BQP27" s="82"/>
      <c r="BQW27" s="82"/>
      <c r="BRD27" s="82"/>
      <c r="BRK27" s="82"/>
      <c r="BRR27" s="82"/>
      <c r="BRY27" s="82"/>
      <c r="BSF27" s="82"/>
      <c r="BSM27" s="82"/>
      <c r="BST27" s="82"/>
      <c r="BTA27" s="82"/>
      <c r="BTH27" s="82"/>
      <c r="BTO27" s="82"/>
      <c r="BTV27" s="82"/>
      <c r="BUC27" s="82"/>
      <c r="BUJ27" s="82"/>
      <c r="BUQ27" s="82"/>
      <c r="BUX27" s="82"/>
      <c r="BVE27" s="82"/>
      <c r="BVL27" s="82"/>
      <c r="BVS27" s="82"/>
      <c r="BVZ27" s="82"/>
      <c r="BWG27" s="82"/>
      <c r="BWN27" s="82"/>
      <c r="BWU27" s="82"/>
      <c r="BXB27" s="82"/>
      <c r="BXI27" s="82"/>
      <c r="BXP27" s="82"/>
      <c r="BXW27" s="82"/>
      <c r="BYD27" s="82"/>
      <c r="BYK27" s="82"/>
      <c r="BYR27" s="82"/>
      <c r="BYY27" s="82"/>
      <c r="BZF27" s="82"/>
      <c r="BZM27" s="82"/>
      <c r="BZT27" s="82"/>
      <c r="CAA27" s="82"/>
      <c r="CAH27" s="82"/>
      <c r="CAO27" s="82"/>
      <c r="CAV27" s="82"/>
      <c r="CBC27" s="82"/>
      <c r="CBJ27" s="82"/>
      <c r="CBQ27" s="82"/>
      <c r="CBX27" s="82"/>
      <c r="CCE27" s="82"/>
      <c r="CCL27" s="82"/>
      <c r="CCS27" s="82"/>
      <c r="CCZ27" s="82"/>
      <c r="CDG27" s="82"/>
      <c r="CDN27" s="82"/>
      <c r="CDU27" s="82"/>
      <c r="CEB27" s="82"/>
      <c r="CEI27" s="82"/>
      <c r="CEP27" s="82"/>
      <c r="CEW27" s="82"/>
      <c r="CFD27" s="82"/>
      <c r="CFK27" s="82"/>
      <c r="CFR27" s="82"/>
      <c r="CFY27" s="82"/>
      <c r="CGF27" s="82"/>
      <c r="CGM27" s="82"/>
      <c r="CGT27" s="82"/>
      <c r="CHA27" s="82"/>
      <c r="CHH27" s="82"/>
      <c r="CHO27" s="82"/>
      <c r="CHV27" s="82"/>
      <c r="CIC27" s="82"/>
      <c r="CIJ27" s="82"/>
      <c r="CIQ27" s="82"/>
      <c r="CIX27" s="82"/>
      <c r="CJE27" s="82"/>
      <c r="CJL27" s="82"/>
      <c r="CJS27" s="82"/>
      <c r="CJZ27" s="82"/>
      <c r="CKG27" s="82"/>
      <c r="CKN27" s="82"/>
      <c r="CKU27" s="82"/>
      <c r="CLB27" s="82"/>
      <c r="CLI27" s="82"/>
      <c r="CLP27" s="82"/>
      <c r="CLW27" s="82"/>
      <c r="CMD27" s="82"/>
      <c r="CMK27" s="82"/>
      <c r="CMR27" s="82"/>
      <c r="CMY27" s="82"/>
      <c r="CNF27" s="82"/>
      <c r="CNM27" s="82"/>
      <c r="CNT27" s="82"/>
      <c r="COA27" s="82"/>
      <c r="COH27" s="82"/>
      <c r="COO27" s="82"/>
      <c r="COV27" s="82"/>
      <c r="CPC27" s="82"/>
      <c r="CPJ27" s="82"/>
      <c r="CPQ27" s="82"/>
      <c r="CPX27" s="82"/>
      <c r="CQE27" s="82"/>
      <c r="CQL27" s="82"/>
      <c r="CQS27" s="82"/>
      <c r="CQZ27" s="82"/>
      <c r="CRG27" s="82"/>
      <c r="CRN27" s="82"/>
      <c r="CRU27" s="82"/>
      <c r="CSB27" s="82"/>
      <c r="CSI27" s="82"/>
      <c r="CSP27" s="82"/>
      <c r="CSW27" s="82"/>
      <c r="CTD27" s="82"/>
      <c r="CTK27" s="82"/>
      <c r="CTR27" s="82"/>
      <c r="CTY27" s="82"/>
      <c r="CUF27" s="82"/>
      <c r="CUM27" s="82"/>
      <c r="CUT27" s="82"/>
      <c r="CVA27" s="82"/>
      <c r="CVH27" s="82"/>
      <c r="CVO27" s="82"/>
      <c r="CVV27" s="82"/>
      <c r="CWC27" s="82"/>
      <c r="CWJ27" s="82"/>
      <c r="CWQ27" s="82"/>
      <c r="CWX27" s="82"/>
      <c r="CXE27" s="82"/>
      <c r="CXL27" s="82"/>
      <c r="CXS27" s="82"/>
      <c r="CXZ27" s="82"/>
      <c r="CYG27" s="82"/>
      <c r="CYN27" s="82"/>
      <c r="CYU27" s="82"/>
      <c r="CZB27" s="82"/>
      <c r="CZI27" s="82"/>
      <c r="CZP27" s="82"/>
      <c r="CZW27" s="82"/>
      <c r="DAD27" s="82"/>
      <c r="DAK27" s="82"/>
      <c r="DAR27" s="82"/>
      <c r="DAY27" s="82"/>
      <c r="DBF27" s="82"/>
      <c r="DBM27" s="82"/>
      <c r="DBT27" s="82"/>
      <c r="DCA27" s="82"/>
      <c r="DCH27" s="82"/>
      <c r="DCO27" s="82"/>
      <c r="DCV27" s="82"/>
      <c r="DDC27" s="82"/>
      <c r="DDJ27" s="82"/>
      <c r="DDQ27" s="82"/>
      <c r="DDX27" s="82"/>
      <c r="DEE27" s="82"/>
      <c r="DEL27" s="82"/>
      <c r="DES27" s="82"/>
      <c r="DEZ27" s="82"/>
      <c r="DFG27" s="82"/>
      <c r="DFN27" s="82"/>
      <c r="DFU27" s="82"/>
      <c r="DGB27" s="82"/>
      <c r="DGI27" s="82"/>
      <c r="DGP27" s="82"/>
      <c r="DGW27" s="82"/>
      <c r="DHD27" s="82"/>
      <c r="DHK27" s="82"/>
      <c r="DHR27" s="82"/>
      <c r="DHY27" s="82"/>
      <c r="DIF27" s="82"/>
      <c r="DIM27" s="82"/>
      <c r="DIT27" s="82"/>
      <c r="DJA27" s="82"/>
      <c r="DJH27" s="82"/>
      <c r="DJO27" s="82"/>
      <c r="DJV27" s="82"/>
      <c r="DKC27" s="82"/>
      <c r="DKJ27" s="82"/>
      <c r="DKQ27" s="82"/>
      <c r="DKX27" s="82"/>
      <c r="DLE27" s="82"/>
      <c r="DLL27" s="82"/>
      <c r="DLS27" s="82"/>
      <c r="DLZ27" s="82"/>
      <c r="DMG27" s="82"/>
      <c r="DMN27" s="82"/>
      <c r="DMU27" s="82"/>
      <c r="DNB27" s="82"/>
      <c r="DNI27" s="82"/>
      <c r="DNP27" s="82"/>
      <c r="DNW27" s="82"/>
      <c r="DOD27" s="82"/>
      <c r="DOK27" s="82"/>
      <c r="DOR27" s="82"/>
      <c r="DOY27" s="82"/>
      <c r="DPF27" s="82"/>
      <c r="DPM27" s="82"/>
      <c r="DPT27" s="82"/>
      <c r="DQA27" s="82"/>
      <c r="DQH27" s="82"/>
      <c r="DQO27" s="82"/>
      <c r="DQV27" s="82"/>
      <c r="DRC27" s="82"/>
      <c r="DRJ27" s="82"/>
      <c r="DRQ27" s="82"/>
      <c r="DRX27" s="82"/>
      <c r="DSE27" s="82"/>
      <c r="DSL27" s="82"/>
      <c r="DSS27" s="82"/>
      <c r="DSZ27" s="82"/>
      <c r="DTG27" s="82"/>
      <c r="DTN27" s="82"/>
      <c r="DTU27" s="82"/>
      <c r="DUB27" s="82"/>
      <c r="DUI27" s="82"/>
      <c r="DUP27" s="82"/>
      <c r="DUW27" s="82"/>
      <c r="DVD27" s="82"/>
      <c r="DVK27" s="82"/>
      <c r="DVR27" s="82"/>
      <c r="DVY27" s="82"/>
      <c r="DWF27" s="82"/>
      <c r="DWM27" s="82"/>
      <c r="DWT27" s="82"/>
      <c r="DXA27" s="82"/>
      <c r="DXH27" s="82"/>
      <c r="DXO27" s="82"/>
      <c r="DXV27" s="82"/>
      <c r="DYC27" s="82"/>
      <c r="DYJ27" s="82"/>
      <c r="DYQ27" s="82"/>
      <c r="DYX27" s="82"/>
      <c r="DZE27" s="82"/>
      <c r="DZL27" s="82"/>
      <c r="DZS27" s="82"/>
      <c r="DZZ27" s="82"/>
      <c r="EAG27" s="82"/>
      <c r="EAN27" s="82"/>
      <c r="EAU27" s="82"/>
      <c r="EBB27" s="82"/>
      <c r="EBI27" s="82"/>
      <c r="EBP27" s="82"/>
      <c r="EBW27" s="82"/>
      <c r="ECD27" s="82"/>
      <c r="ECK27" s="82"/>
      <c r="ECR27" s="82"/>
      <c r="ECY27" s="82"/>
      <c r="EDF27" s="82"/>
      <c r="EDM27" s="82"/>
      <c r="EDT27" s="82"/>
      <c r="EEA27" s="82"/>
      <c r="EEH27" s="82"/>
      <c r="EEO27" s="82"/>
      <c r="EEV27" s="82"/>
      <c r="EFC27" s="82"/>
      <c r="EFJ27" s="82"/>
      <c r="EFQ27" s="82"/>
      <c r="EFX27" s="82"/>
      <c r="EGE27" s="82"/>
      <c r="EGL27" s="82"/>
      <c r="EGS27" s="82"/>
      <c r="EGZ27" s="82"/>
      <c r="EHG27" s="82"/>
      <c r="EHN27" s="82"/>
      <c r="EHU27" s="82"/>
      <c r="EIB27" s="82"/>
      <c r="EII27" s="82"/>
      <c r="EIP27" s="82"/>
      <c r="EIW27" s="82"/>
      <c r="EJD27" s="82"/>
      <c r="EJK27" s="82"/>
      <c r="EJR27" s="82"/>
      <c r="EJY27" s="82"/>
      <c r="EKF27" s="82"/>
      <c r="EKM27" s="82"/>
      <c r="EKT27" s="82"/>
      <c r="ELA27" s="82"/>
      <c r="ELH27" s="82"/>
      <c r="ELO27" s="82"/>
      <c r="ELV27" s="82"/>
      <c r="EMC27" s="82"/>
      <c r="EMJ27" s="82"/>
      <c r="EMQ27" s="82"/>
      <c r="EMX27" s="82"/>
      <c r="ENE27" s="82"/>
      <c r="ENL27" s="82"/>
      <c r="ENS27" s="82"/>
      <c r="ENZ27" s="82"/>
      <c r="EOG27" s="82"/>
      <c r="EON27" s="82"/>
      <c r="EOU27" s="82"/>
      <c r="EPB27" s="82"/>
      <c r="EPI27" s="82"/>
      <c r="EPP27" s="82"/>
      <c r="EPW27" s="82"/>
      <c r="EQD27" s="82"/>
      <c r="EQK27" s="82"/>
      <c r="EQR27" s="82"/>
      <c r="EQY27" s="82"/>
      <c r="ERF27" s="82"/>
      <c r="ERM27" s="82"/>
      <c r="ERT27" s="82"/>
      <c r="ESA27" s="82"/>
      <c r="ESH27" s="82"/>
      <c r="ESO27" s="82"/>
      <c r="ESV27" s="82"/>
      <c r="ETC27" s="82"/>
      <c r="ETJ27" s="82"/>
      <c r="ETQ27" s="82"/>
      <c r="ETX27" s="82"/>
      <c r="EUE27" s="82"/>
      <c r="EUL27" s="82"/>
      <c r="EUS27" s="82"/>
      <c r="EUZ27" s="82"/>
      <c r="EVG27" s="82"/>
      <c r="EVN27" s="82"/>
      <c r="EVU27" s="82"/>
      <c r="EWB27" s="82"/>
      <c r="EWI27" s="82"/>
      <c r="EWP27" s="82"/>
      <c r="EWW27" s="82"/>
      <c r="EXD27" s="82"/>
      <c r="EXK27" s="82"/>
      <c r="EXR27" s="82"/>
      <c r="EXY27" s="82"/>
      <c r="EYF27" s="82"/>
      <c r="EYM27" s="82"/>
      <c r="EYT27" s="82"/>
      <c r="EZA27" s="82"/>
      <c r="EZH27" s="82"/>
      <c r="EZO27" s="82"/>
      <c r="EZV27" s="82"/>
      <c r="FAC27" s="82"/>
      <c r="FAJ27" s="82"/>
      <c r="FAQ27" s="82"/>
      <c r="FAX27" s="82"/>
      <c r="FBE27" s="82"/>
      <c r="FBL27" s="82"/>
      <c r="FBS27" s="82"/>
      <c r="FBZ27" s="82"/>
      <c r="FCG27" s="82"/>
      <c r="FCN27" s="82"/>
      <c r="FCU27" s="82"/>
      <c r="FDB27" s="82"/>
      <c r="FDI27" s="82"/>
      <c r="FDP27" s="82"/>
      <c r="FDW27" s="82"/>
      <c r="FED27" s="82"/>
      <c r="FEK27" s="82"/>
      <c r="FER27" s="82"/>
      <c r="FEY27" s="82"/>
      <c r="FFF27" s="82"/>
      <c r="FFM27" s="82"/>
      <c r="FFT27" s="82"/>
      <c r="FGA27" s="82"/>
      <c r="FGH27" s="82"/>
      <c r="FGO27" s="82"/>
      <c r="FGV27" s="82"/>
      <c r="FHC27" s="82"/>
      <c r="FHJ27" s="82"/>
      <c r="FHQ27" s="82"/>
      <c r="FHX27" s="82"/>
      <c r="FIE27" s="82"/>
      <c r="FIL27" s="82"/>
      <c r="FIS27" s="82"/>
      <c r="FIZ27" s="82"/>
      <c r="FJG27" s="82"/>
      <c r="FJN27" s="82"/>
      <c r="FJU27" s="82"/>
      <c r="FKB27" s="82"/>
      <c r="FKI27" s="82"/>
      <c r="FKP27" s="82"/>
      <c r="FKW27" s="82"/>
      <c r="FLD27" s="82"/>
      <c r="FLK27" s="82"/>
      <c r="FLR27" s="82"/>
      <c r="FLY27" s="82"/>
      <c r="FMF27" s="82"/>
      <c r="FMM27" s="82"/>
      <c r="FMT27" s="82"/>
      <c r="FNA27" s="82"/>
      <c r="FNH27" s="82"/>
      <c r="FNO27" s="82"/>
      <c r="FNV27" s="82"/>
      <c r="FOC27" s="82"/>
      <c r="FOJ27" s="82"/>
      <c r="FOQ27" s="82"/>
      <c r="FOX27" s="82"/>
      <c r="FPE27" s="82"/>
      <c r="FPL27" s="82"/>
      <c r="FPS27" s="82"/>
      <c r="FPZ27" s="82"/>
      <c r="FQG27" s="82"/>
      <c r="FQN27" s="82"/>
      <c r="FQU27" s="82"/>
      <c r="FRB27" s="82"/>
      <c r="FRI27" s="82"/>
      <c r="FRP27" s="82"/>
      <c r="FRW27" s="82"/>
      <c r="FSD27" s="82"/>
      <c r="FSK27" s="82"/>
      <c r="FSR27" s="82"/>
      <c r="FSY27" s="82"/>
      <c r="FTF27" s="82"/>
      <c r="FTM27" s="82"/>
      <c r="FTT27" s="82"/>
      <c r="FUA27" s="82"/>
      <c r="FUH27" s="82"/>
      <c r="FUO27" s="82"/>
      <c r="FUV27" s="82"/>
      <c r="FVC27" s="82"/>
      <c r="FVJ27" s="82"/>
      <c r="FVQ27" s="82"/>
      <c r="FVX27" s="82"/>
      <c r="FWE27" s="82"/>
      <c r="FWL27" s="82"/>
      <c r="FWS27" s="82"/>
      <c r="FWZ27" s="82"/>
      <c r="FXG27" s="82"/>
      <c r="FXN27" s="82"/>
      <c r="FXU27" s="82"/>
      <c r="FYB27" s="82"/>
      <c r="FYI27" s="82"/>
      <c r="FYP27" s="82"/>
      <c r="FYW27" s="82"/>
      <c r="FZD27" s="82"/>
      <c r="FZK27" s="82"/>
      <c r="FZR27" s="82"/>
      <c r="FZY27" s="82"/>
      <c r="GAF27" s="82"/>
      <c r="GAM27" s="82"/>
      <c r="GAT27" s="82"/>
      <c r="GBA27" s="82"/>
      <c r="GBH27" s="82"/>
      <c r="GBO27" s="82"/>
      <c r="GBV27" s="82"/>
      <c r="GCC27" s="82"/>
      <c r="GCJ27" s="82"/>
      <c r="GCQ27" s="82"/>
      <c r="GCX27" s="82"/>
      <c r="GDE27" s="82"/>
      <c r="GDL27" s="82"/>
      <c r="GDS27" s="82"/>
      <c r="GDZ27" s="82"/>
      <c r="GEG27" s="82"/>
      <c r="GEN27" s="82"/>
      <c r="GEU27" s="82"/>
      <c r="GFB27" s="82"/>
      <c r="GFI27" s="82"/>
      <c r="GFP27" s="82"/>
      <c r="GFW27" s="82"/>
      <c r="GGD27" s="82"/>
      <c r="GGK27" s="82"/>
      <c r="GGR27" s="82"/>
      <c r="GGY27" s="82"/>
      <c r="GHF27" s="82"/>
      <c r="GHM27" s="82"/>
      <c r="GHT27" s="82"/>
      <c r="GIA27" s="82"/>
      <c r="GIH27" s="82"/>
      <c r="GIO27" s="82"/>
      <c r="GIV27" s="82"/>
      <c r="GJC27" s="82"/>
      <c r="GJJ27" s="82"/>
      <c r="GJQ27" s="82"/>
      <c r="GJX27" s="82"/>
      <c r="GKE27" s="82"/>
      <c r="GKL27" s="82"/>
      <c r="GKS27" s="82"/>
      <c r="GKZ27" s="82"/>
      <c r="GLG27" s="82"/>
      <c r="GLN27" s="82"/>
      <c r="GLU27" s="82"/>
      <c r="GMB27" s="82"/>
      <c r="GMI27" s="82"/>
      <c r="GMP27" s="82"/>
      <c r="GMW27" s="82"/>
      <c r="GND27" s="82"/>
      <c r="GNK27" s="82"/>
      <c r="GNR27" s="82"/>
      <c r="GNY27" s="82"/>
      <c r="GOF27" s="82"/>
      <c r="GOM27" s="82"/>
      <c r="GOT27" s="82"/>
      <c r="GPA27" s="82"/>
      <c r="GPH27" s="82"/>
      <c r="GPO27" s="82"/>
      <c r="GPV27" s="82"/>
      <c r="GQC27" s="82"/>
      <c r="GQJ27" s="82"/>
      <c r="GQQ27" s="82"/>
      <c r="GQX27" s="82"/>
      <c r="GRE27" s="82"/>
      <c r="GRL27" s="82"/>
      <c r="GRS27" s="82"/>
      <c r="GRZ27" s="82"/>
      <c r="GSG27" s="82"/>
      <c r="GSN27" s="82"/>
      <c r="GSU27" s="82"/>
      <c r="GTB27" s="82"/>
      <c r="GTI27" s="82"/>
      <c r="GTP27" s="82"/>
      <c r="GTW27" s="82"/>
      <c r="GUD27" s="82"/>
      <c r="GUK27" s="82"/>
      <c r="GUR27" s="82"/>
      <c r="GUY27" s="82"/>
      <c r="GVF27" s="82"/>
      <c r="GVM27" s="82"/>
      <c r="GVT27" s="82"/>
      <c r="GWA27" s="82"/>
      <c r="GWH27" s="82"/>
      <c r="GWO27" s="82"/>
      <c r="GWV27" s="82"/>
      <c r="GXC27" s="82"/>
      <c r="GXJ27" s="82"/>
      <c r="GXQ27" s="82"/>
      <c r="GXX27" s="82"/>
      <c r="GYE27" s="82"/>
      <c r="GYL27" s="82"/>
      <c r="GYS27" s="82"/>
      <c r="GYZ27" s="82"/>
      <c r="GZG27" s="82"/>
      <c r="GZN27" s="82"/>
      <c r="GZU27" s="82"/>
      <c r="HAB27" s="82"/>
      <c r="HAI27" s="82"/>
      <c r="HAP27" s="82"/>
      <c r="HAW27" s="82"/>
      <c r="HBD27" s="82"/>
      <c r="HBK27" s="82"/>
      <c r="HBR27" s="82"/>
      <c r="HBY27" s="82"/>
      <c r="HCF27" s="82"/>
      <c r="HCM27" s="82"/>
      <c r="HCT27" s="82"/>
      <c r="HDA27" s="82"/>
      <c r="HDH27" s="82"/>
      <c r="HDO27" s="82"/>
      <c r="HDV27" s="82"/>
      <c r="HEC27" s="82"/>
      <c r="HEJ27" s="82"/>
      <c r="HEQ27" s="82"/>
      <c r="HEX27" s="82"/>
      <c r="HFE27" s="82"/>
      <c r="HFL27" s="82"/>
      <c r="HFS27" s="82"/>
      <c r="HFZ27" s="82"/>
      <c r="HGG27" s="82"/>
      <c r="HGN27" s="82"/>
      <c r="HGU27" s="82"/>
      <c r="HHB27" s="82"/>
      <c r="HHI27" s="82"/>
      <c r="HHP27" s="82"/>
      <c r="HHW27" s="82"/>
      <c r="HID27" s="82"/>
      <c r="HIK27" s="82"/>
      <c r="HIR27" s="82"/>
      <c r="HIY27" s="82"/>
      <c r="HJF27" s="82"/>
      <c r="HJM27" s="82"/>
      <c r="HJT27" s="82"/>
      <c r="HKA27" s="82"/>
      <c r="HKH27" s="82"/>
      <c r="HKO27" s="82"/>
      <c r="HKV27" s="82"/>
      <c r="HLC27" s="82"/>
      <c r="HLJ27" s="82"/>
      <c r="HLQ27" s="82"/>
      <c r="HLX27" s="82"/>
      <c r="HME27" s="82"/>
      <c r="HML27" s="82"/>
      <c r="HMS27" s="82"/>
      <c r="HMZ27" s="82"/>
      <c r="HNG27" s="82"/>
      <c r="HNN27" s="82"/>
      <c r="HNU27" s="82"/>
      <c r="HOB27" s="82"/>
      <c r="HOI27" s="82"/>
      <c r="HOP27" s="82"/>
      <c r="HOW27" s="82"/>
      <c r="HPD27" s="82"/>
      <c r="HPK27" s="82"/>
      <c r="HPR27" s="82"/>
      <c r="HPY27" s="82"/>
      <c r="HQF27" s="82"/>
      <c r="HQM27" s="82"/>
      <c r="HQT27" s="82"/>
      <c r="HRA27" s="82"/>
      <c r="HRH27" s="82"/>
      <c r="HRO27" s="82"/>
      <c r="HRV27" s="82"/>
      <c r="HSC27" s="82"/>
      <c r="HSJ27" s="82"/>
      <c r="HSQ27" s="82"/>
      <c r="HSX27" s="82"/>
      <c r="HTE27" s="82"/>
      <c r="HTL27" s="82"/>
      <c r="HTS27" s="82"/>
      <c r="HTZ27" s="82"/>
      <c r="HUG27" s="82"/>
      <c r="HUN27" s="82"/>
      <c r="HUU27" s="82"/>
      <c r="HVB27" s="82"/>
      <c r="HVI27" s="82"/>
      <c r="HVP27" s="82"/>
      <c r="HVW27" s="82"/>
      <c r="HWD27" s="82"/>
      <c r="HWK27" s="82"/>
      <c r="HWR27" s="82"/>
      <c r="HWY27" s="82"/>
      <c r="HXF27" s="82"/>
      <c r="HXM27" s="82"/>
      <c r="HXT27" s="82"/>
      <c r="HYA27" s="82"/>
      <c r="HYH27" s="82"/>
      <c r="HYO27" s="82"/>
      <c r="HYV27" s="82"/>
      <c r="HZC27" s="82"/>
      <c r="HZJ27" s="82"/>
      <c r="HZQ27" s="82"/>
      <c r="HZX27" s="82"/>
      <c r="IAE27" s="82"/>
      <c r="IAL27" s="82"/>
      <c r="IAS27" s="82"/>
      <c r="IAZ27" s="82"/>
      <c r="IBG27" s="82"/>
      <c r="IBN27" s="82"/>
      <c r="IBU27" s="82"/>
      <c r="ICB27" s="82"/>
      <c r="ICI27" s="82"/>
      <c r="ICP27" s="82"/>
      <c r="ICW27" s="82"/>
      <c r="IDD27" s="82"/>
      <c r="IDK27" s="82"/>
      <c r="IDR27" s="82"/>
      <c r="IDY27" s="82"/>
      <c r="IEF27" s="82"/>
      <c r="IEM27" s="82"/>
      <c r="IET27" s="82"/>
      <c r="IFA27" s="82"/>
      <c r="IFH27" s="82"/>
      <c r="IFO27" s="82"/>
      <c r="IFV27" s="82"/>
      <c r="IGC27" s="82"/>
      <c r="IGJ27" s="82"/>
      <c r="IGQ27" s="82"/>
      <c r="IGX27" s="82"/>
      <c r="IHE27" s="82"/>
      <c r="IHL27" s="82"/>
      <c r="IHS27" s="82"/>
      <c r="IHZ27" s="82"/>
      <c r="IIG27" s="82"/>
      <c r="IIN27" s="82"/>
      <c r="IIU27" s="82"/>
      <c r="IJB27" s="82"/>
      <c r="IJI27" s="82"/>
      <c r="IJP27" s="82"/>
      <c r="IJW27" s="82"/>
      <c r="IKD27" s="82"/>
      <c r="IKK27" s="82"/>
      <c r="IKR27" s="82"/>
      <c r="IKY27" s="82"/>
      <c r="ILF27" s="82"/>
      <c r="ILM27" s="82"/>
      <c r="ILT27" s="82"/>
      <c r="IMA27" s="82"/>
      <c r="IMH27" s="82"/>
      <c r="IMO27" s="82"/>
      <c r="IMV27" s="82"/>
      <c r="INC27" s="82"/>
      <c r="INJ27" s="82"/>
      <c r="INQ27" s="82"/>
      <c r="INX27" s="82"/>
      <c r="IOE27" s="82"/>
      <c r="IOL27" s="82"/>
      <c r="IOS27" s="82"/>
      <c r="IOZ27" s="82"/>
      <c r="IPG27" s="82"/>
      <c r="IPN27" s="82"/>
      <c r="IPU27" s="82"/>
      <c r="IQB27" s="82"/>
      <c r="IQI27" s="82"/>
      <c r="IQP27" s="82"/>
      <c r="IQW27" s="82"/>
      <c r="IRD27" s="82"/>
      <c r="IRK27" s="82"/>
      <c r="IRR27" s="82"/>
      <c r="IRY27" s="82"/>
      <c r="ISF27" s="82"/>
      <c r="ISM27" s="82"/>
      <c r="IST27" s="82"/>
      <c r="ITA27" s="82"/>
      <c r="ITH27" s="82"/>
      <c r="ITO27" s="82"/>
      <c r="ITV27" s="82"/>
      <c r="IUC27" s="82"/>
      <c r="IUJ27" s="82"/>
      <c r="IUQ27" s="82"/>
      <c r="IUX27" s="82"/>
      <c r="IVE27" s="82"/>
      <c r="IVL27" s="82"/>
      <c r="IVS27" s="82"/>
      <c r="IVZ27" s="82"/>
      <c r="IWG27" s="82"/>
      <c r="IWN27" s="82"/>
      <c r="IWU27" s="82"/>
      <c r="IXB27" s="82"/>
      <c r="IXI27" s="82"/>
      <c r="IXP27" s="82"/>
      <c r="IXW27" s="82"/>
      <c r="IYD27" s="82"/>
      <c r="IYK27" s="82"/>
      <c r="IYR27" s="82"/>
      <c r="IYY27" s="82"/>
      <c r="IZF27" s="82"/>
      <c r="IZM27" s="82"/>
      <c r="IZT27" s="82"/>
      <c r="JAA27" s="82"/>
      <c r="JAH27" s="82"/>
      <c r="JAO27" s="82"/>
      <c r="JAV27" s="82"/>
      <c r="JBC27" s="82"/>
      <c r="JBJ27" s="82"/>
      <c r="JBQ27" s="82"/>
      <c r="JBX27" s="82"/>
      <c r="JCE27" s="82"/>
      <c r="JCL27" s="82"/>
      <c r="JCS27" s="82"/>
      <c r="JCZ27" s="82"/>
      <c r="JDG27" s="82"/>
      <c r="JDN27" s="82"/>
      <c r="JDU27" s="82"/>
      <c r="JEB27" s="82"/>
      <c r="JEI27" s="82"/>
      <c r="JEP27" s="82"/>
      <c r="JEW27" s="82"/>
      <c r="JFD27" s="82"/>
      <c r="JFK27" s="82"/>
      <c r="JFR27" s="82"/>
      <c r="JFY27" s="82"/>
      <c r="JGF27" s="82"/>
      <c r="JGM27" s="82"/>
      <c r="JGT27" s="82"/>
      <c r="JHA27" s="82"/>
      <c r="JHH27" s="82"/>
      <c r="JHO27" s="82"/>
      <c r="JHV27" s="82"/>
      <c r="JIC27" s="82"/>
      <c r="JIJ27" s="82"/>
      <c r="JIQ27" s="82"/>
      <c r="JIX27" s="82"/>
      <c r="JJE27" s="82"/>
      <c r="JJL27" s="82"/>
      <c r="JJS27" s="82"/>
      <c r="JJZ27" s="82"/>
      <c r="JKG27" s="82"/>
      <c r="JKN27" s="82"/>
      <c r="JKU27" s="82"/>
      <c r="JLB27" s="82"/>
      <c r="JLI27" s="82"/>
      <c r="JLP27" s="82"/>
      <c r="JLW27" s="82"/>
      <c r="JMD27" s="82"/>
      <c r="JMK27" s="82"/>
      <c r="JMR27" s="82"/>
      <c r="JMY27" s="82"/>
      <c r="JNF27" s="82"/>
      <c r="JNM27" s="82"/>
      <c r="JNT27" s="82"/>
      <c r="JOA27" s="82"/>
      <c r="JOH27" s="82"/>
      <c r="JOO27" s="82"/>
      <c r="JOV27" s="82"/>
      <c r="JPC27" s="82"/>
      <c r="JPJ27" s="82"/>
      <c r="JPQ27" s="82"/>
      <c r="JPX27" s="82"/>
      <c r="JQE27" s="82"/>
      <c r="JQL27" s="82"/>
      <c r="JQS27" s="82"/>
      <c r="JQZ27" s="82"/>
      <c r="JRG27" s="82"/>
      <c r="JRN27" s="82"/>
      <c r="JRU27" s="82"/>
      <c r="JSB27" s="82"/>
      <c r="JSI27" s="82"/>
      <c r="JSP27" s="82"/>
      <c r="JSW27" s="82"/>
      <c r="JTD27" s="82"/>
      <c r="JTK27" s="82"/>
      <c r="JTR27" s="82"/>
      <c r="JTY27" s="82"/>
      <c r="JUF27" s="82"/>
      <c r="JUM27" s="82"/>
      <c r="JUT27" s="82"/>
      <c r="JVA27" s="82"/>
      <c r="JVH27" s="82"/>
      <c r="JVO27" s="82"/>
      <c r="JVV27" s="82"/>
      <c r="JWC27" s="82"/>
      <c r="JWJ27" s="82"/>
      <c r="JWQ27" s="82"/>
      <c r="JWX27" s="82"/>
      <c r="JXE27" s="82"/>
      <c r="JXL27" s="82"/>
      <c r="JXS27" s="82"/>
      <c r="JXZ27" s="82"/>
      <c r="JYG27" s="82"/>
      <c r="JYN27" s="82"/>
      <c r="JYU27" s="82"/>
      <c r="JZB27" s="82"/>
      <c r="JZI27" s="82"/>
      <c r="JZP27" s="82"/>
      <c r="JZW27" s="82"/>
      <c r="KAD27" s="82"/>
      <c r="KAK27" s="82"/>
      <c r="KAR27" s="82"/>
      <c r="KAY27" s="82"/>
      <c r="KBF27" s="82"/>
      <c r="KBM27" s="82"/>
      <c r="KBT27" s="82"/>
      <c r="KCA27" s="82"/>
      <c r="KCH27" s="82"/>
      <c r="KCO27" s="82"/>
      <c r="KCV27" s="82"/>
      <c r="KDC27" s="82"/>
      <c r="KDJ27" s="82"/>
      <c r="KDQ27" s="82"/>
      <c r="KDX27" s="82"/>
      <c r="KEE27" s="82"/>
      <c r="KEL27" s="82"/>
      <c r="KES27" s="82"/>
      <c r="KEZ27" s="82"/>
      <c r="KFG27" s="82"/>
      <c r="KFN27" s="82"/>
      <c r="KFU27" s="82"/>
      <c r="KGB27" s="82"/>
      <c r="KGI27" s="82"/>
      <c r="KGP27" s="82"/>
      <c r="KGW27" s="82"/>
      <c r="KHD27" s="82"/>
      <c r="KHK27" s="82"/>
      <c r="KHR27" s="82"/>
      <c r="KHY27" s="82"/>
      <c r="KIF27" s="82"/>
      <c r="KIM27" s="82"/>
      <c r="KIT27" s="82"/>
      <c r="KJA27" s="82"/>
      <c r="KJH27" s="82"/>
      <c r="KJO27" s="82"/>
      <c r="KJV27" s="82"/>
      <c r="KKC27" s="82"/>
      <c r="KKJ27" s="82"/>
      <c r="KKQ27" s="82"/>
      <c r="KKX27" s="82"/>
      <c r="KLE27" s="82"/>
      <c r="KLL27" s="82"/>
      <c r="KLS27" s="82"/>
      <c r="KLZ27" s="82"/>
      <c r="KMG27" s="82"/>
      <c r="KMN27" s="82"/>
      <c r="KMU27" s="82"/>
      <c r="KNB27" s="82"/>
      <c r="KNI27" s="82"/>
      <c r="KNP27" s="82"/>
      <c r="KNW27" s="82"/>
      <c r="KOD27" s="82"/>
      <c r="KOK27" s="82"/>
      <c r="KOR27" s="82"/>
      <c r="KOY27" s="82"/>
      <c r="KPF27" s="82"/>
      <c r="KPM27" s="82"/>
      <c r="KPT27" s="82"/>
      <c r="KQA27" s="82"/>
      <c r="KQH27" s="82"/>
      <c r="KQO27" s="82"/>
      <c r="KQV27" s="82"/>
      <c r="KRC27" s="82"/>
      <c r="KRJ27" s="82"/>
      <c r="KRQ27" s="82"/>
      <c r="KRX27" s="82"/>
      <c r="KSE27" s="82"/>
      <c r="KSL27" s="82"/>
      <c r="KSS27" s="82"/>
      <c r="KSZ27" s="82"/>
      <c r="KTG27" s="82"/>
      <c r="KTN27" s="82"/>
      <c r="KTU27" s="82"/>
      <c r="KUB27" s="82"/>
      <c r="KUI27" s="82"/>
      <c r="KUP27" s="82"/>
      <c r="KUW27" s="82"/>
      <c r="KVD27" s="82"/>
      <c r="KVK27" s="82"/>
      <c r="KVR27" s="82"/>
      <c r="KVY27" s="82"/>
      <c r="KWF27" s="82"/>
      <c r="KWM27" s="82"/>
      <c r="KWT27" s="82"/>
      <c r="KXA27" s="82"/>
      <c r="KXH27" s="82"/>
      <c r="KXO27" s="82"/>
      <c r="KXV27" s="82"/>
      <c r="KYC27" s="82"/>
      <c r="KYJ27" s="82"/>
      <c r="KYQ27" s="82"/>
      <c r="KYX27" s="82"/>
      <c r="KZE27" s="82"/>
      <c r="KZL27" s="82"/>
      <c r="KZS27" s="82"/>
      <c r="KZZ27" s="82"/>
      <c r="LAG27" s="82"/>
      <c r="LAN27" s="82"/>
      <c r="LAU27" s="82"/>
      <c r="LBB27" s="82"/>
      <c r="LBI27" s="82"/>
      <c r="LBP27" s="82"/>
      <c r="LBW27" s="82"/>
      <c r="LCD27" s="82"/>
      <c r="LCK27" s="82"/>
      <c r="LCR27" s="82"/>
      <c r="LCY27" s="82"/>
      <c r="LDF27" s="82"/>
      <c r="LDM27" s="82"/>
      <c r="LDT27" s="82"/>
      <c r="LEA27" s="82"/>
      <c r="LEH27" s="82"/>
      <c r="LEO27" s="82"/>
      <c r="LEV27" s="82"/>
      <c r="LFC27" s="82"/>
      <c r="LFJ27" s="82"/>
      <c r="LFQ27" s="82"/>
      <c r="LFX27" s="82"/>
      <c r="LGE27" s="82"/>
      <c r="LGL27" s="82"/>
      <c r="LGS27" s="82"/>
      <c r="LGZ27" s="82"/>
      <c r="LHG27" s="82"/>
      <c r="LHN27" s="82"/>
      <c r="LHU27" s="82"/>
      <c r="LIB27" s="82"/>
      <c r="LII27" s="82"/>
      <c r="LIP27" s="82"/>
      <c r="LIW27" s="82"/>
      <c r="LJD27" s="82"/>
      <c r="LJK27" s="82"/>
      <c r="LJR27" s="82"/>
      <c r="LJY27" s="82"/>
      <c r="LKF27" s="82"/>
      <c r="LKM27" s="82"/>
      <c r="LKT27" s="82"/>
      <c r="LLA27" s="82"/>
      <c r="LLH27" s="82"/>
      <c r="LLO27" s="82"/>
      <c r="LLV27" s="82"/>
      <c r="LMC27" s="82"/>
      <c r="LMJ27" s="82"/>
      <c r="LMQ27" s="82"/>
      <c r="LMX27" s="82"/>
      <c r="LNE27" s="82"/>
      <c r="LNL27" s="82"/>
      <c r="LNS27" s="82"/>
      <c r="LNZ27" s="82"/>
      <c r="LOG27" s="82"/>
      <c r="LON27" s="82"/>
      <c r="LOU27" s="82"/>
      <c r="LPB27" s="82"/>
      <c r="LPI27" s="82"/>
      <c r="LPP27" s="82"/>
      <c r="LPW27" s="82"/>
      <c r="LQD27" s="82"/>
      <c r="LQK27" s="82"/>
      <c r="LQR27" s="82"/>
      <c r="LQY27" s="82"/>
      <c r="LRF27" s="82"/>
      <c r="LRM27" s="82"/>
      <c r="LRT27" s="82"/>
      <c r="LSA27" s="82"/>
      <c r="LSH27" s="82"/>
      <c r="LSO27" s="82"/>
      <c r="LSV27" s="82"/>
      <c r="LTC27" s="82"/>
      <c r="LTJ27" s="82"/>
      <c r="LTQ27" s="82"/>
      <c r="LTX27" s="82"/>
      <c r="LUE27" s="82"/>
      <c r="LUL27" s="82"/>
      <c r="LUS27" s="82"/>
      <c r="LUZ27" s="82"/>
      <c r="LVG27" s="82"/>
      <c r="LVN27" s="82"/>
      <c r="LVU27" s="82"/>
      <c r="LWB27" s="82"/>
      <c r="LWI27" s="82"/>
      <c r="LWP27" s="82"/>
      <c r="LWW27" s="82"/>
      <c r="LXD27" s="82"/>
      <c r="LXK27" s="82"/>
      <c r="LXR27" s="82"/>
      <c r="LXY27" s="82"/>
      <c r="LYF27" s="82"/>
      <c r="LYM27" s="82"/>
      <c r="LYT27" s="82"/>
      <c r="LZA27" s="82"/>
      <c r="LZH27" s="82"/>
      <c r="LZO27" s="82"/>
      <c r="LZV27" s="82"/>
      <c r="MAC27" s="82"/>
      <c r="MAJ27" s="82"/>
      <c r="MAQ27" s="82"/>
      <c r="MAX27" s="82"/>
      <c r="MBE27" s="82"/>
      <c r="MBL27" s="82"/>
      <c r="MBS27" s="82"/>
      <c r="MBZ27" s="82"/>
      <c r="MCG27" s="82"/>
      <c r="MCN27" s="82"/>
      <c r="MCU27" s="82"/>
      <c r="MDB27" s="82"/>
      <c r="MDI27" s="82"/>
      <c r="MDP27" s="82"/>
      <c r="MDW27" s="82"/>
      <c r="MED27" s="82"/>
      <c r="MEK27" s="82"/>
      <c r="MER27" s="82"/>
      <c r="MEY27" s="82"/>
      <c r="MFF27" s="82"/>
      <c r="MFM27" s="82"/>
      <c r="MFT27" s="82"/>
      <c r="MGA27" s="82"/>
      <c r="MGH27" s="82"/>
      <c r="MGO27" s="82"/>
      <c r="MGV27" s="82"/>
      <c r="MHC27" s="82"/>
      <c r="MHJ27" s="82"/>
      <c r="MHQ27" s="82"/>
      <c r="MHX27" s="82"/>
      <c r="MIE27" s="82"/>
      <c r="MIL27" s="82"/>
      <c r="MIS27" s="82"/>
      <c r="MIZ27" s="82"/>
      <c r="MJG27" s="82"/>
      <c r="MJN27" s="82"/>
      <c r="MJU27" s="82"/>
      <c r="MKB27" s="82"/>
      <c r="MKI27" s="82"/>
      <c r="MKP27" s="82"/>
      <c r="MKW27" s="82"/>
      <c r="MLD27" s="82"/>
      <c r="MLK27" s="82"/>
      <c r="MLR27" s="82"/>
      <c r="MLY27" s="82"/>
      <c r="MMF27" s="82"/>
      <c r="MMM27" s="82"/>
      <c r="MMT27" s="82"/>
      <c r="MNA27" s="82"/>
      <c r="MNH27" s="82"/>
      <c r="MNO27" s="82"/>
      <c r="MNV27" s="82"/>
      <c r="MOC27" s="82"/>
      <c r="MOJ27" s="82"/>
      <c r="MOQ27" s="82"/>
      <c r="MOX27" s="82"/>
      <c r="MPE27" s="82"/>
      <c r="MPL27" s="82"/>
      <c r="MPS27" s="82"/>
      <c r="MPZ27" s="82"/>
      <c r="MQG27" s="82"/>
      <c r="MQN27" s="82"/>
      <c r="MQU27" s="82"/>
      <c r="MRB27" s="82"/>
      <c r="MRI27" s="82"/>
      <c r="MRP27" s="82"/>
      <c r="MRW27" s="82"/>
      <c r="MSD27" s="82"/>
      <c r="MSK27" s="82"/>
      <c r="MSR27" s="82"/>
      <c r="MSY27" s="82"/>
      <c r="MTF27" s="82"/>
      <c r="MTM27" s="82"/>
      <c r="MTT27" s="82"/>
      <c r="MUA27" s="82"/>
      <c r="MUH27" s="82"/>
      <c r="MUO27" s="82"/>
      <c r="MUV27" s="82"/>
      <c r="MVC27" s="82"/>
      <c r="MVJ27" s="82"/>
      <c r="MVQ27" s="82"/>
      <c r="MVX27" s="82"/>
      <c r="MWE27" s="82"/>
      <c r="MWL27" s="82"/>
      <c r="MWS27" s="82"/>
      <c r="MWZ27" s="82"/>
      <c r="MXG27" s="82"/>
      <c r="MXN27" s="82"/>
      <c r="MXU27" s="82"/>
      <c r="MYB27" s="82"/>
      <c r="MYI27" s="82"/>
      <c r="MYP27" s="82"/>
      <c r="MYW27" s="82"/>
      <c r="MZD27" s="82"/>
      <c r="MZK27" s="82"/>
      <c r="MZR27" s="82"/>
      <c r="MZY27" s="82"/>
      <c r="NAF27" s="82"/>
      <c r="NAM27" s="82"/>
      <c r="NAT27" s="82"/>
      <c r="NBA27" s="82"/>
      <c r="NBH27" s="82"/>
      <c r="NBO27" s="82"/>
      <c r="NBV27" s="82"/>
      <c r="NCC27" s="82"/>
      <c r="NCJ27" s="82"/>
      <c r="NCQ27" s="82"/>
      <c r="NCX27" s="82"/>
      <c r="NDE27" s="82"/>
      <c r="NDL27" s="82"/>
      <c r="NDS27" s="82"/>
      <c r="NDZ27" s="82"/>
      <c r="NEG27" s="82"/>
      <c r="NEN27" s="82"/>
      <c r="NEU27" s="82"/>
      <c r="NFB27" s="82"/>
      <c r="NFI27" s="82"/>
      <c r="NFP27" s="82"/>
      <c r="NFW27" s="82"/>
      <c r="NGD27" s="82"/>
      <c r="NGK27" s="82"/>
      <c r="NGR27" s="82"/>
      <c r="NGY27" s="82"/>
      <c r="NHF27" s="82"/>
      <c r="NHM27" s="82"/>
      <c r="NHT27" s="82"/>
      <c r="NIA27" s="82"/>
      <c r="NIH27" s="82"/>
      <c r="NIO27" s="82"/>
      <c r="NIV27" s="82"/>
      <c r="NJC27" s="82"/>
      <c r="NJJ27" s="82"/>
      <c r="NJQ27" s="82"/>
      <c r="NJX27" s="82"/>
      <c r="NKE27" s="82"/>
      <c r="NKL27" s="82"/>
      <c r="NKS27" s="82"/>
      <c r="NKZ27" s="82"/>
      <c r="NLG27" s="82"/>
      <c r="NLN27" s="82"/>
      <c r="NLU27" s="82"/>
      <c r="NMB27" s="82"/>
      <c r="NMI27" s="82"/>
      <c r="NMP27" s="82"/>
      <c r="NMW27" s="82"/>
      <c r="NND27" s="82"/>
      <c r="NNK27" s="82"/>
      <c r="NNR27" s="82"/>
      <c r="NNY27" s="82"/>
      <c r="NOF27" s="82"/>
      <c r="NOM27" s="82"/>
      <c r="NOT27" s="82"/>
      <c r="NPA27" s="82"/>
      <c r="NPH27" s="82"/>
      <c r="NPO27" s="82"/>
      <c r="NPV27" s="82"/>
      <c r="NQC27" s="82"/>
      <c r="NQJ27" s="82"/>
      <c r="NQQ27" s="82"/>
      <c r="NQX27" s="82"/>
      <c r="NRE27" s="82"/>
      <c r="NRL27" s="82"/>
      <c r="NRS27" s="82"/>
      <c r="NRZ27" s="82"/>
      <c r="NSG27" s="82"/>
      <c r="NSN27" s="82"/>
      <c r="NSU27" s="82"/>
      <c r="NTB27" s="82"/>
      <c r="NTI27" s="82"/>
      <c r="NTP27" s="82"/>
      <c r="NTW27" s="82"/>
      <c r="NUD27" s="82"/>
      <c r="NUK27" s="82"/>
      <c r="NUR27" s="82"/>
      <c r="NUY27" s="82"/>
      <c r="NVF27" s="82"/>
      <c r="NVM27" s="82"/>
      <c r="NVT27" s="82"/>
      <c r="NWA27" s="82"/>
      <c r="NWH27" s="82"/>
      <c r="NWO27" s="82"/>
      <c r="NWV27" s="82"/>
      <c r="NXC27" s="82"/>
      <c r="NXJ27" s="82"/>
      <c r="NXQ27" s="82"/>
      <c r="NXX27" s="82"/>
      <c r="NYE27" s="82"/>
      <c r="NYL27" s="82"/>
      <c r="NYS27" s="82"/>
      <c r="NYZ27" s="82"/>
      <c r="NZG27" s="82"/>
      <c r="NZN27" s="82"/>
      <c r="NZU27" s="82"/>
      <c r="OAB27" s="82"/>
      <c r="OAI27" s="82"/>
      <c r="OAP27" s="82"/>
      <c r="OAW27" s="82"/>
      <c r="OBD27" s="82"/>
      <c r="OBK27" s="82"/>
      <c r="OBR27" s="82"/>
      <c r="OBY27" s="82"/>
      <c r="OCF27" s="82"/>
      <c r="OCM27" s="82"/>
      <c r="OCT27" s="82"/>
      <c r="ODA27" s="82"/>
      <c r="ODH27" s="82"/>
      <c r="ODO27" s="82"/>
      <c r="ODV27" s="82"/>
      <c r="OEC27" s="82"/>
      <c r="OEJ27" s="82"/>
      <c r="OEQ27" s="82"/>
      <c r="OEX27" s="82"/>
      <c r="OFE27" s="82"/>
      <c r="OFL27" s="82"/>
      <c r="OFS27" s="82"/>
      <c r="OFZ27" s="82"/>
      <c r="OGG27" s="82"/>
      <c r="OGN27" s="82"/>
      <c r="OGU27" s="82"/>
      <c r="OHB27" s="82"/>
      <c r="OHI27" s="82"/>
      <c r="OHP27" s="82"/>
      <c r="OHW27" s="82"/>
      <c r="OID27" s="82"/>
      <c r="OIK27" s="82"/>
      <c r="OIR27" s="82"/>
      <c r="OIY27" s="82"/>
      <c r="OJF27" s="82"/>
      <c r="OJM27" s="82"/>
      <c r="OJT27" s="82"/>
      <c r="OKA27" s="82"/>
      <c r="OKH27" s="82"/>
      <c r="OKO27" s="82"/>
      <c r="OKV27" s="82"/>
      <c r="OLC27" s="82"/>
      <c r="OLJ27" s="82"/>
      <c r="OLQ27" s="82"/>
      <c r="OLX27" s="82"/>
      <c r="OME27" s="82"/>
      <c r="OML27" s="82"/>
      <c r="OMS27" s="82"/>
      <c r="OMZ27" s="82"/>
      <c r="ONG27" s="82"/>
      <c r="ONN27" s="82"/>
      <c r="ONU27" s="82"/>
      <c r="OOB27" s="82"/>
      <c r="OOI27" s="82"/>
      <c r="OOP27" s="82"/>
      <c r="OOW27" s="82"/>
      <c r="OPD27" s="82"/>
      <c r="OPK27" s="82"/>
      <c r="OPR27" s="82"/>
      <c r="OPY27" s="82"/>
      <c r="OQF27" s="82"/>
      <c r="OQM27" s="82"/>
      <c r="OQT27" s="82"/>
      <c r="ORA27" s="82"/>
      <c r="ORH27" s="82"/>
      <c r="ORO27" s="82"/>
      <c r="ORV27" s="82"/>
      <c r="OSC27" s="82"/>
      <c r="OSJ27" s="82"/>
      <c r="OSQ27" s="82"/>
      <c r="OSX27" s="82"/>
      <c r="OTE27" s="82"/>
      <c r="OTL27" s="82"/>
      <c r="OTS27" s="82"/>
      <c r="OTZ27" s="82"/>
      <c r="OUG27" s="82"/>
      <c r="OUN27" s="82"/>
      <c r="OUU27" s="82"/>
      <c r="OVB27" s="82"/>
      <c r="OVI27" s="82"/>
      <c r="OVP27" s="82"/>
      <c r="OVW27" s="82"/>
      <c r="OWD27" s="82"/>
      <c r="OWK27" s="82"/>
      <c r="OWR27" s="82"/>
      <c r="OWY27" s="82"/>
      <c r="OXF27" s="82"/>
      <c r="OXM27" s="82"/>
      <c r="OXT27" s="82"/>
      <c r="OYA27" s="82"/>
      <c r="OYH27" s="82"/>
      <c r="OYO27" s="82"/>
      <c r="OYV27" s="82"/>
      <c r="OZC27" s="82"/>
      <c r="OZJ27" s="82"/>
      <c r="OZQ27" s="82"/>
      <c r="OZX27" s="82"/>
      <c r="PAE27" s="82"/>
      <c r="PAL27" s="82"/>
      <c r="PAS27" s="82"/>
      <c r="PAZ27" s="82"/>
      <c r="PBG27" s="82"/>
      <c r="PBN27" s="82"/>
      <c r="PBU27" s="82"/>
      <c r="PCB27" s="82"/>
      <c r="PCI27" s="82"/>
      <c r="PCP27" s="82"/>
      <c r="PCW27" s="82"/>
      <c r="PDD27" s="82"/>
      <c r="PDK27" s="82"/>
      <c r="PDR27" s="82"/>
      <c r="PDY27" s="82"/>
      <c r="PEF27" s="82"/>
      <c r="PEM27" s="82"/>
      <c r="PET27" s="82"/>
      <c r="PFA27" s="82"/>
      <c r="PFH27" s="82"/>
      <c r="PFO27" s="82"/>
      <c r="PFV27" s="82"/>
      <c r="PGC27" s="82"/>
      <c r="PGJ27" s="82"/>
      <c r="PGQ27" s="82"/>
      <c r="PGX27" s="82"/>
      <c r="PHE27" s="82"/>
      <c r="PHL27" s="82"/>
      <c r="PHS27" s="82"/>
      <c r="PHZ27" s="82"/>
      <c r="PIG27" s="82"/>
      <c r="PIN27" s="82"/>
      <c r="PIU27" s="82"/>
      <c r="PJB27" s="82"/>
      <c r="PJI27" s="82"/>
      <c r="PJP27" s="82"/>
      <c r="PJW27" s="82"/>
      <c r="PKD27" s="82"/>
      <c r="PKK27" s="82"/>
      <c r="PKR27" s="82"/>
      <c r="PKY27" s="82"/>
      <c r="PLF27" s="82"/>
      <c r="PLM27" s="82"/>
      <c r="PLT27" s="82"/>
      <c r="PMA27" s="82"/>
      <c r="PMH27" s="82"/>
      <c r="PMO27" s="82"/>
      <c r="PMV27" s="82"/>
      <c r="PNC27" s="82"/>
      <c r="PNJ27" s="82"/>
      <c r="PNQ27" s="82"/>
      <c r="PNX27" s="82"/>
      <c r="POE27" s="82"/>
      <c r="POL27" s="82"/>
      <c r="POS27" s="82"/>
      <c r="POZ27" s="82"/>
      <c r="PPG27" s="82"/>
      <c r="PPN27" s="82"/>
      <c r="PPU27" s="82"/>
      <c r="PQB27" s="82"/>
      <c r="PQI27" s="82"/>
      <c r="PQP27" s="82"/>
      <c r="PQW27" s="82"/>
      <c r="PRD27" s="82"/>
      <c r="PRK27" s="82"/>
      <c r="PRR27" s="82"/>
      <c r="PRY27" s="82"/>
      <c r="PSF27" s="82"/>
      <c r="PSM27" s="82"/>
      <c r="PST27" s="82"/>
      <c r="PTA27" s="82"/>
      <c r="PTH27" s="82"/>
      <c r="PTO27" s="82"/>
      <c r="PTV27" s="82"/>
      <c r="PUC27" s="82"/>
      <c r="PUJ27" s="82"/>
      <c r="PUQ27" s="82"/>
      <c r="PUX27" s="82"/>
      <c r="PVE27" s="82"/>
      <c r="PVL27" s="82"/>
      <c r="PVS27" s="82"/>
      <c r="PVZ27" s="82"/>
      <c r="PWG27" s="82"/>
      <c r="PWN27" s="82"/>
      <c r="PWU27" s="82"/>
      <c r="PXB27" s="82"/>
      <c r="PXI27" s="82"/>
      <c r="PXP27" s="82"/>
      <c r="PXW27" s="82"/>
      <c r="PYD27" s="82"/>
      <c r="PYK27" s="82"/>
      <c r="PYR27" s="82"/>
      <c r="PYY27" s="82"/>
      <c r="PZF27" s="82"/>
      <c r="PZM27" s="82"/>
      <c r="PZT27" s="82"/>
      <c r="QAA27" s="82"/>
      <c r="QAH27" s="82"/>
      <c r="QAO27" s="82"/>
      <c r="QAV27" s="82"/>
      <c r="QBC27" s="82"/>
      <c r="QBJ27" s="82"/>
      <c r="QBQ27" s="82"/>
      <c r="QBX27" s="82"/>
      <c r="QCE27" s="82"/>
      <c r="QCL27" s="82"/>
      <c r="QCS27" s="82"/>
      <c r="QCZ27" s="82"/>
      <c r="QDG27" s="82"/>
      <c r="QDN27" s="82"/>
      <c r="QDU27" s="82"/>
      <c r="QEB27" s="82"/>
      <c r="QEI27" s="82"/>
      <c r="QEP27" s="82"/>
      <c r="QEW27" s="82"/>
      <c r="QFD27" s="82"/>
      <c r="QFK27" s="82"/>
      <c r="QFR27" s="82"/>
      <c r="QFY27" s="82"/>
      <c r="QGF27" s="82"/>
      <c r="QGM27" s="82"/>
      <c r="QGT27" s="82"/>
      <c r="QHA27" s="82"/>
      <c r="QHH27" s="82"/>
      <c r="QHO27" s="82"/>
      <c r="QHV27" s="82"/>
      <c r="QIC27" s="82"/>
      <c r="QIJ27" s="82"/>
      <c r="QIQ27" s="82"/>
      <c r="QIX27" s="82"/>
      <c r="QJE27" s="82"/>
      <c r="QJL27" s="82"/>
      <c r="QJS27" s="82"/>
      <c r="QJZ27" s="82"/>
      <c r="QKG27" s="82"/>
      <c r="QKN27" s="82"/>
      <c r="QKU27" s="82"/>
      <c r="QLB27" s="82"/>
      <c r="QLI27" s="82"/>
      <c r="QLP27" s="82"/>
      <c r="QLW27" s="82"/>
      <c r="QMD27" s="82"/>
      <c r="QMK27" s="82"/>
      <c r="QMR27" s="82"/>
      <c r="QMY27" s="82"/>
      <c r="QNF27" s="82"/>
      <c r="QNM27" s="82"/>
      <c r="QNT27" s="82"/>
      <c r="QOA27" s="82"/>
      <c r="QOH27" s="82"/>
      <c r="QOO27" s="82"/>
      <c r="QOV27" s="82"/>
      <c r="QPC27" s="82"/>
      <c r="QPJ27" s="82"/>
      <c r="QPQ27" s="82"/>
      <c r="QPX27" s="82"/>
      <c r="QQE27" s="82"/>
      <c r="QQL27" s="82"/>
      <c r="QQS27" s="82"/>
      <c r="QQZ27" s="82"/>
      <c r="QRG27" s="82"/>
      <c r="QRN27" s="82"/>
      <c r="QRU27" s="82"/>
      <c r="QSB27" s="82"/>
      <c r="QSI27" s="82"/>
      <c r="QSP27" s="82"/>
      <c r="QSW27" s="82"/>
      <c r="QTD27" s="82"/>
      <c r="QTK27" s="82"/>
      <c r="QTR27" s="82"/>
      <c r="QTY27" s="82"/>
      <c r="QUF27" s="82"/>
      <c r="QUM27" s="82"/>
      <c r="QUT27" s="82"/>
      <c r="QVA27" s="82"/>
      <c r="QVH27" s="82"/>
      <c r="QVO27" s="82"/>
      <c r="QVV27" s="82"/>
      <c r="QWC27" s="82"/>
      <c r="QWJ27" s="82"/>
      <c r="QWQ27" s="82"/>
      <c r="QWX27" s="82"/>
      <c r="QXE27" s="82"/>
      <c r="QXL27" s="82"/>
      <c r="QXS27" s="82"/>
      <c r="QXZ27" s="82"/>
      <c r="QYG27" s="82"/>
      <c r="QYN27" s="82"/>
      <c r="QYU27" s="82"/>
      <c r="QZB27" s="82"/>
      <c r="QZI27" s="82"/>
      <c r="QZP27" s="82"/>
      <c r="QZW27" s="82"/>
      <c r="RAD27" s="82"/>
      <c r="RAK27" s="82"/>
      <c r="RAR27" s="82"/>
      <c r="RAY27" s="82"/>
      <c r="RBF27" s="82"/>
      <c r="RBM27" s="82"/>
      <c r="RBT27" s="82"/>
      <c r="RCA27" s="82"/>
      <c r="RCH27" s="82"/>
      <c r="RCO27" s="82"/>
      <c r="RCV27" s="82"/>
      <c r="RDC27" s="82"/>
      <c r="RDJ27" s="82"/>
      <c r="RDQ27" s="82"/>
      <c r="RDX27" s="82"/>
      <c r="REE27" s="82"/>
      <c r="REL27" s="82"/>
      <c r="RES27" s="82"/>
      <c r="REZ27" s="82"/>
      <c r="RFG27" s="82"/>
      <c r="RFN27" s="82"/>
      <c r="RFU27" s="82"/>
      <c r="RGB27" s="82"/>
      <c r="RGI27" s="82"/>
      <c r="RGP27" s="82"/>
      <c r="RGW27" s="82"/>
      <c r="RHD27" s="82"/>
      <c r="RHK27" s="82"/>
      <c r="RHR27" s="82"/>
      <c r="RHY27" s="82"/>
      <c r="RIF27" s="82"/>
      <c r="RIM27" s="82"/>
      <c r="RIT27" s="82"/>
      <c r="RJA27" s="82"/>
      <c r="RJH27" s="82"/>
      <c r="RJO27" s="82"/>
      <c r="RJV27" s="82"/>
      <c r="RKC27" s="82"/>
      <c r="RKJ27" s="82"/>
      <c r="RKQ27" s="82"/>
      <c r="RKX27" s="82"/>
      <c r="RLE27" s="82"/>
      <c r="RLL27" s="82"/>
      <c r="RLS27" s="82"/>
      <c r="RLZ27" s="82"/>
      <c r="RMG27" s="82"/>
      <c r="RMN27" s="82"/>
      <c r="RMU27" s="82"/>
      <c r="RNB27" s="82"/>
      <c r="RNI27" s="82"/>
      <c r="RNP27" s="82"/>
      <c r="RNW27" s="82"/>
      <c r="ROD27" s="82"/>
      <c r="ROK27" s="82"/>
      <c r="ROR27" s="82"/>
      <c r="ROY27" s="82"/>
      <c r="RPF27" s="82"/>
      <c r="RPM27" s="82"/>
      <c r="RPT27" s="82"/>
      <c r="RQA27" s="82"/>
      <c r="RQH27" s="82"/>
      <c r="RQO27" s="82"/>
      <c r="RQV27" s="82"/>
      <c r="RRC27" s="82"/>
      <c r="RRJ27" s="82"/>
      <c r="RRQ27" s="82"/>
      <c r="RRX27" s="82"/>
      <c r="RSE27" s="82"/>
      <c r="RSL27" s="82"/>
      <c r="RSS27" s="82"/>
      <c r="RSZ27" s="82"/>
      <c r="RTG27" s="82"/>
      <c r="RTN27" s="82"/>
      <c r="RTU27" s="82"/>
      <c r="RUB27" s="82"/>
      <c r="RUI27" s="82"/>
      <c r="RUP27" s="82"/>
      <c r="RUW27" s="82"/>
      <c r="RVD27" s="82"/>
      <c r="RVK27" s="82"/>
      <c r="RVR27" s="82"/>
      <c r="RVY27" s="82"/>
      <c r="RWF27" s="82"/>
      <c r="RWM27" s="82"/>
      <c r="RWT27" s="82"/>
      <c r="RXA27" s="82"/>
      <c r="RXH27" s="82"/>
      <c r="RXO27" s="82"/>
      <c r="RXV27" s="82"/>
      <c r="RYC27" s="82"/>
      <c r="RYJ27" s="82"/>
      <c r="RYQ27" s="82"/>
      <c r="RYX27" s="82"/>
      <c r="RZE27" s="82"/>
      <c r="RZL27" s="82"/>
      <c r="RZS27" s="82"/>
      <c r="RZZ27" s="82"/>
      <c r="SAG27" s="82"/>
      <c r="SAN27" s="82"/>
      <c r="SAU27" s="82"/>
      <c r="SBB27" s="82"/>
      <c r="SBI27" s="82"/>
      <c r="SBP27" s="82"/>
      <c r="SBW27" s="82"/>
      <c r="SCD27" s="82"/>
      <c r="SCK27" s="82"/>
      <c r="SCR27" s="82"/>
      <c r="SCY27" s="82"/>
      <c r="SDF27" s="82"/>
      <c r="SDM27" s="82"/>
      <c r="SDT27" s="82"/>
      <c r="SEA27" s="82"/>
      <c r="SEH27" s="82"/>
      <c r="SEO27" s="82"/>
      <c r="SEV27" s="82"/>
      <c r="SFC27" s="82"/>
      <c r="SFJ27" s="82"/>
      <c r="SFQ27" s="82"/>
      <c r="SFX27" s="82"/>
      <c r="SGE27" s="82"/>
      <c r="SGL27" s="82"/>
      <c r="SGS27" s="82"/>
      <c r="SGZ27" s="82"/>
      <c r="SHG27" s="82"/>
      <c r="SHN27" s="82"/>
      <c r="SHU27" s="82"/>
      <c r="SIB27" s="82"/>
      <c r="SII27" s="82"/>
      <c r="SIP27" s="82"/>
      <c r="SIW27" s="82"/>
      <c r="SJD27" s="82"/>
      <c r="SJK27" s="82"/>
      <c r="SJR27" s="82"/>
      <c r="SJY27" s="82"/>
      <c r="SKF27" s="82"/>
      <c r="SKM27" s="82"/>
      <c r="SKT27" s="82"/>
      <c r="SLA27" s="82"/>
      <c r="SLH27" s="82"/>
      <c r="SLO27" s="82"/>
      <c r="SLV27" s="82"/>
      <c r="SMC27" s="82"/>
      <c r="SMJ27" s="82"/>
      <c r="SMQ27" s="82"/>
      <c r="SMX27" s="82"/>
      <c r="SNE27" s="82"/>
      <c r="SNL27" s="82"/>
      <c r="SNS27" s="82"/>
      <c r="SNZ27" s="82"/>
      <c r="SOG27" s="82"/>
      <c r="SON27" s="82"/>
      <c r="SOU27" s="82"/>
      <c r="SPB27" s="82"/>
      <c r="SPI27" s="82"/>
      <c r="SPP27" s="82"/>
      <c r="SPW27" s="82"/>
      <c r="SQD27" s="82"/>
      <c r="SQK27" s="82"/>
      <c r="SQR27" s="82"/>
      <c r="SQY27" s="82"/>
      <c r="SRF27" s="82"/>
      <c r="SRM27" s="82"/>
      <c r="SRT27" s="82"/>
      <c r="SSA27" s="82"/>
      <c r="SSH27" s="82"/>
      <c r="SSO27" s="82"/>
      <c r="SSV27" s="82"/>
      <c r="STC27" s="82"/>
      <c r="STJ27" s="82"/>
      <c r="STQ27" s="82"/>
      <c r="STX27" s="82"/>
      <c r="SUE27" s="82"/>
      <c r="SUL27" s="82"/>
      <c r="SUS27" s="82"/>
      <c r="SUZ27" s="82"/>
      <c r="SVG27" s="82"/>
      <c r="SVN27" s="82"/>
      <c r="SVU27" s="82"/>
      <c r="SWB27" s="82"/>
      <c r="SWI27" s="82"/>
      <c r="SWP27" s="82"/>
      <c r="SWW27" s="82"/>
      <c r="SXD27" s="82"/>
      <c r="SXK27" s="82"/>
      <c r="SXR27" s="82"/>
      <c r="SXY27" s="82"/>
      <c r="SYF27" s="82"/>
      <c r="SYM27" s="82"/>
      <c r="SYT27" s="82"/>
      <c r="SZA27" s="82"/>
      <c r="SZH27" s="82"/>
      <c r="SZO27" s="82"/>
      <c r="SZV27" s="82"/>
      <c r="TAC27" s="82"/>
      <c r="TAJ27" s="82"/>
      <c r="TAQ27" s="82"/>
      <c r="TAX27" s="82"/>
      <c r="TBE27" s="82"/>
      <c r="TBL27" s="82"/>
      <c r="TBS27" s="82"/>
      <c r="TBZ27" s="82"/>
      <c r="TCG27" s="82"/>
      <c r="TCN27" s="82"/>
      <c r="TCU27" s="82"/>
      <c r="TDB27" s="82"/>
      <c r="TDI27" s="82"/>
      <c r="TDP27" s="82"/>
      <c r="TDW27" s="82"/>
      <c r="TED27" s="82"/>
      <c r="TEK27" s="82"/>
      <c r="TER27" s="82"/>
      <c r="TEY27" s="82"/>
      <c r="TFF27" s="82"/>
      <c r="TFM27" s="82"/>
      <c r="TFT27" s="82"/>
      <c r="TGA27" s="82"/>
      <c r="TGH27" s="82"/>
      <c r="TGO27" s="82"/>
      <c r="TGV27" s="82"/>
      <c r="THC27" s="82"/>
      <c r="THJ27" s="82"/>
      <c r="THQ27" s="82"/>
      <c r="THX27" s="82"/>
      <c r="TIE27" s="82"/>
      <c r="TIL27" s="82"/>
      <c r="TIS27" s="82"/>
      <c r="TIZ27" s="82"/>
      <c r="TJG27" s="82"/>
      <c r="TJN27" s="82"/>
      <c r="TJU27" s="82"/>
      <c r="TKB27" s="82"/>
      <c r="TKI27" s="82"/>
      <c r="TKP27" s="82"/>
      <c r="TKW27" s="82"/>
      <c r="TLD27" s="82"/>
      <c r="TLK27" s="82"/>
      <c r="TLR27" s="82"/>
      <c r="TLY27" s="82"/>
      <c r="TMF27" s="82"/>
      <c r="TMM27" s="82"/>
      <c r="TMT27" s="82"/>
      <c r="TNA27" s="82"/>
      <c r="TNH27" s="82"/>
      <c r="TNO27" s="82"/>
      <c r="TNV27" s="82"/>
      <c r="TOC27" s="82"/>
      <c r="TOJ27" s="82"/>
      <c r="TOQ27" s="82"/>
      <c r="TOX27" s="82"/>
      <c r="TPE27" s="82"/>
      <c r="TPL27" s="82"/>
      <c r="TPS27" s="82"/>
      <c r="TPZ27" s="82"/>
      <c r="TQG27" s="82"/>
      <c r="TQN27" s="82"/>
      <c r="TQU27" s="82"/>
      <c r="TRB27" s="82"/>
      <c r="TRI27" s="82"/>
      <c r="TRP27" s="82"/>
      <c r="TRW27" s="82"/>
      <c r="TSD27" s="82"/>
      <c r="TSK27" s="82"/>
      <c r="TSR27" s="82"/>
      <c r="TSY27" s="82"/>
      <c r="TTF27" s="82"/>
      <c r="TTM27" s="82"/>
      <c r="TTT27" s="82"/>
      <c r="TUA27" s="82"/>
      <c r="TUH27" s="82"/>
      <c r="TUO27" s="82"/>
      <c r="TUV27" s="82"/>
      <c r="TVC27" s="82"/>
      <c r="TVJ27" s="82"/>
      <c r="TVQ27" s="82"/>
      <c r="TVX27" s="82"/>
      <c r="TWE27" s="82"/>
      <c r="TWL27" s="82"/>
      <c r="TWS27" s="82"/>
      <c r="TWZ27" s="82"/>
      <c r="TXG27" s="82"/>
      <c r="TXN27" s="82"/>
      <c r="TXU27" s="82"/>
      <c r="TYB27" s="82"/>
      <c r="TYI27" s="82"/>
      <c r="TYP27" s="82"/>
      <c r="TYW27" s="82"/>
      <c r="TZD27" s="82"/>
      <c r="TZK27" s="82"/>
      <c r="TZR27" s="82"/>
      <c r="TZY27" s="82"/>
      <c r="UAF27" s="82"/>
      <c r="UAM27" s="82"/>
      <c r="UAT27" s="82"/>
      <c r="UBA27" s="82"/>
      <c r="UBH27" s="82"/>
      <c r="UBO27" s="82"/>
      <c r="UBV27" s="82"/>
      <c r="UCC27" s="82"/>
      <c r="UCJ27" s="82"/>
      <c r="UCQ27" s="82"/>
      <c r="UCX27" s="82"/>
      <c r="UDE27" s="82"/>
      <c r="UDL27" s="82"/>
      <c r="UDS27" s="82"/>
      <c r="UDZ27" s="82"/>
      <c r="UEG27" s="82"/>
      <c r="UEN27" s="82"/>
      <c r="UEU27" s="82"/>
      <c r="UFB27" s="82"/>
      <c r="UFI27" s="82"/>
      <c r="UFP27" s="82"/>
      <c r="UFW27" s="82"/>
      <c r="UGD27" s="82"/>
      <c r="UGK27" s="82"/>
      <c r="UGR27" s="82"/>
      <c r="UGY27" s="82"/>
      <c r="UHF27" s="82"/>
      <c r="UHM27" s="82"/>
      <c r="UHT27" s="82"/>
      <c r="UIA27" s="82"/>
      <c r="UIH27" s="82"/>
      <c r="UIO27" s="82"/>
      <c r="UIV27" s="82"/>
      <c r="UJC27" s="82"/>
      <c r="UJJ27" s="82"/>
      <c r="UJQ27" s="82"/>
      <c r="UJX27" s="82"/>
      <c r="UKE27" s="82"/>
      <c r="UKL27" s="82"/>
      <c r="UKS27" s="82"/>
      <c r="UKZ27" s="82"/>
      <c r="ULG27" s="82"/>
      <c r="ULN27" s="82"/>
      <c r="ULU27" s="82"/>
      <c r="UMB27" s="82"/>
      <c r="UMI27" s="82"/>
      <c r="UMP27" s="82"/>
      <c r="UMW27" s="82"/>
      <c r="UND27" s="82"/>
      <c r="UNK27" s="82"/>
      <c r="UNR27" s="82"/>
      <c r="UNY27" s="82"/>
      <c r="UOF27" s="82"/>
      <c r="UOM27" s="82"/>
      <c r="UOT27" s="82"/>
      <c r="UPA27" s="82"/>
      <c r="UPH27" s="82"/>
      <c r="UPO27" s="82"/>
      <c r="UPV27" s="82"/>
      <c r="UQC27" s="82"/>
      <c r="UQJ27" s="82"/>
      <c r="UQQ27" s="82"/>
      <c r="UQX27" s="82"/>
      <c r="URE27" s="82"/>
      <c r="URL27" s="82"/>
      <c r="URS27" s="82"/>
      <c r="URZ27" s="82"/>
      <c r="USG27" s="82"/>
      <c r="USN27" s="82"/>
      <c r="USU27" s="82"/>
      <c r="UTB27" s="82"/>
      <c r="UTI27" s="82"/>
      <c r="UTP27" s="82"/>
      <c r="UTW27" s="82"/>
      <c r="UUD27" s="82"/>
      <c r="UUK27" s="82"/>
      <c r="UUR27" s="82"/>
      <c r="UUY27" s="82"/>
      <c r="UVF27" s="82"/>
      <c r="UVM27" s="82"/>
      <c r="UVT27" s="82"/>
      <c r="UWA27" s="82"/>
      <c r="UWH27" s="82"/>
      <c r="UWO27" s="82"/>
      <c r="UWV27" s="82"/>
      <c r="UXC27" s="82"/>
      <c r="UXJ27" s="82"/>
      <c r="UXQ27" s="82"/>
      <c r="UXX27" s="82"/>
      <c r="UYE27" s="82"/>
      <c r="UYL27" s="82"/>
      <c r="UYS27" s="82"/>
      <c r="UYZ27" s="82"/>
      <c r="UZG27" s="82"/>
      <c r="UZN27" s="82"/>
      <c r="UZU27" s="82"/>
      <c r="VAB27" s="82"/>
      <c r="VAI27" s="82"/>
      <c r="VAP27" s="82"/>
      <c r="VAW27" s="82"/>
      <c r="VBD27" s="82"/>
      <c r="VBK27" s="82"/>
      <c r="VBR27" s="82"/>
      <c r="VBY27" s="82"/>
      <c r="VCF27" s="82"/>
      <c r="VCM27" s="82"/>
      <c r="VCT27" s="82"/>
      <c r="VDA27" s="82"/>
      <c r="VDH27" s="82"/>
      <c r="VDO27" s="82"/>
      <c r="VDV27" s="82"/>
      <c r="VEC27" s="82"/>
      <c r="VEJ27" s="82"/>
      <c r="VEQ27" s="82"/>
      <c r="VEX27" s="82"/>
      <c r="VFE27" s="82"/>
      <c r="VFL27" s="82"/>
      <c r="VFS27" s="82"/>
      <c r="VFZ27" s="82"/>
      <c r="VGG27" s="82"/>
      <c r="VGN27" s="82"/>
      <c r="VGU27" s="82"/>
      <c r="VHB27" s="82"/>
      <c r="VHI27" s="82"/>
      <c r="VHP27" s="82"/>
      <c r="VHW27" s="82"/>
      <c r="VID27" s="82"/>
      <c r="VIK27" s="82"/>
      <c r="VIR27" s="82"/>
      <c r="VIY27" s="82"/>
      <c r="VJF27" s="82"/>
      <c r="VJM27" s="82"/>
      <c r="VJT27" s="82"/>
      <c r="VKA27" s="82"/>
      <c r="VKH27" s="82"/>
      <c r="VKO27" s="82"/>
      <c r="VKV27" s="82"/>
      <c r="VLC27" s="82"/>
      <c r="VLJ27" s="82"/>
      <c r="VLQ27" s="82"/>
      <c r="VLX27" s="82"/>
      <c r="VME27" s="82"/>
      <c r="VML27" s="82"/>
      <c r="VMS27" s="82"/>
      <c r="VMZ27" s="82"/>
      <c r="VNG27" s="82"/>
      <c r="VNN27" s="82"/>
      <c r="VNU27" s="82"/>
      <c r="VOB27" s="82"/>
      <c r="VOI27" s="82"/>
      <c r="VOP27" s="82"/>
      <c r="VOW27" s="82"/>
      <c r="VPD27" s="82"/>
      <c r="VPK27" s="82"/>
      <c r="VPR27" s="82"/>
      <c r="VPY27" s="82"/>
      <c r="VQF27" s="82"/>
      <c r="VQM27" s="82"/>
      <c r="VQT27" s="82"/>
      <c r="VRA27" s="82"/>
      <c r="VRH27" s="82"/>
      <c r="VRO27" s="82"/>
      <c r="VRV27" s="82"/>
      <c r="VSC27" s="82"/>
      <c r="VSJ27" s="82"/>
      <c r="VSQ27" s="82"/>
      <c r="VSX27" s="82"/>
      <c r="VTE27" s="82"/>
      <c r="VTL27" s="82"/>
      <c r="VTS27" s="82"/>
      <c r="VTZ27" s="82"/>
      <c r="VUG27" s="82"/>
      <c r="VUN27" s="82"/>
      <c r="VUU27" s="82"/>
      <c r="VVB27" s="82"/>
      <c r="VVI27" s="82"/>
      <c r="VVP27" s="82"/>
      <c r="VVW27" s="82"/>
      <c r="VWD27" s="82"/>
      <c r="VWK27" s="82"/>
      <c r="VWR27" s="82"/>
      <c r="VWY27" s="82"/>
      <c r="VXF27" s="82"/>
      <c r="VXM27" s="82"/>
      <c r="VXT27" s="82"/>
      <c r="VYA27" s="82"/>
      <c r="VYH27" s="82"/>
      <c r="VYO27" s="82"/>
      <c r="VYV27" s="82"/>
      <c r="VZC27" s="82"/>
      <c r="VZJ27" s="82"/>
      <c r="VZQ27" s="82"/>
      <c r="VZX27" s="82"/>
      <c r="WAE27" s="82"/>
      <c r="WAL27" s="82"/>
      <c r="WAS27" s="82"/>
      <c r="WAZ27" s="82"/>
      <c r="WBG27" s="82"/>
      <c r="WBN27" s="82"/>
      <c r="WBU27" s="82"/>
      <c r="WCB27" s="82"/>
      <c r="WCI27" s="82"/>
      <c r="WCP27" s="82"/>
      <c r="WCW27" s="82"/>
      <c r="WDD27" s="82"/>
      <c r="WDK27" s="82"/>
      <c r="WDR27" s="82"/>
      <c r="WDY27" s="82"/>
      <c r="WEF27" s="82"/>
      <c r="WEM27" s="82"/>
      <c r="WET27" s="82"/>
      <c r="WFA27" s="82"/>
      <c r="WFH27" s="82"/>
      <c r="WFO27" s="82"/>
      <c r="WFV27" s="82"/>
      <c r="WGC27" s="82"/>
      <c r="WGJ27" s="82"/>
      <c r="WGQ27" s="82"/>
      <c r="WGX27" s="82"/>
      <c r="WHE27" s="82"/>
      <c r="WHL27" s="82"/>
      <c r="WHS27" s="82"/>
      <c r="WHZ27" s="82"/>
      <c r="WIG27" s="82"/>
      <c r="WIN27" s="82"/>
      <c r="WIU27" s="82"/>
      <c r="WJB27" s="82"/>
      <c r="WJI27" s="82"/>
      <c r="WJP27" s="82"/>
      <c r="WJW27" s="82"/>
      <c r="WKD27" s="82"/>
      <c r="WKK27" s="82"/>
      <c r="WKR27" s="82"/>
      <c r="WKY27" s="82"/>
      <c r="WLF27" s="82"/>
      <c r="WLM27" s="82"/>
      <c r="WLT27" s="82"/>
      <c r="WMA27" s="82"/>
      <c r="WMH27" s="82"/>
      <c r="WMO27" s="82"/>
      <c r="WMV27" s="82"/>
      <c r="WNC27" s="82"/>
      <c r="WNJ27" s="82"/>
      <c r="WNQ27" s="82"/>
      <c r="WNX27" s="82"/>
      <c r="WOE27" s="82"/>
      <c r="WOL27" s="82"/>
      <c r="WOS27" s="82"/>
      <c r="WOZ27" s="82"/>
      <c r="WPG27" s="82"/>
      <c r="WPN27" s="82"/>
      <c r="WPU27" s="82"/>
      <c r="WQB27" s="82"/>
      <c r="WQI27" s="82"/>
      <c r="WQP27" s="82"/>
      <c r="WQW27" s="82"/>
      <c r="WRD27" s="82"/>
      <c r="WRK27" s="82"/>
      <c r="WRR27" s="82"/>
      <c r="WRY27" s="82"/>
      <c r="WSF27" s="82"/>
      <c r="WSM27" s="82"/>
      <c r="WST27" s="82"/>
      <c r="WTA27" s="82"/>
      <c r="WTH27" s="82"/>
      <c r="WTO27" s="82"/>
      <c r="WTV27" s="82"/>
      <c r="WUC27" s="82"/>
      <c r="WUJ27" s="82"/>
      <c r="WUQ27" s="82"/>
      <c r="WUX27" s="82"/>
      <c r="WVE27" s="82"/>
      <c r="WVL27" s="82"/>
      <c r="WVS27" s="82"/>
      <c r="WVZ27" s="82"/>
      <c r="WWG27" s="82"/>
      <c r="WWN27" s="82"/>
      <c r="WWU27" s="82"/>
      <c r="WXB27" s="82"/>
      <c r="WXI27" s="82"/>
      <c r="WXP27" s="82"/>
      <c r="WXW27" s="82"/>
      <c r="WYD27" s="82"/>
      <c r="WYK27" s="82"/>
      <c r="WYR27" s="82"/>
      <c r="WYY27" s="82"/>
      <c r="WZF27" s="82"/>
      <c r="WZM27" s="82"/>
      <c r="WZT27" s="82"/>
      <c r="XAA27" s="82"/>
      <c r="XAH27" s="82"/>
      <c r="XAO27" s="82"/>
      <c r="XAV27" s="82"/>
      <c r="XBC27" s="82"/>
      <c r="XBJ27" s="82"/>
      <c r="XBQ27" s="82"/>
      <c r="XBX27" s="82"/>
      <c r="XCE27" s="82"/>
      <c r="XCL27" s="82"/>
      <c r="XCS27" s="82"/>
      <c r="XCZ27" s="82"/>
      <c r="XDG27" s="82"/>
      <c r="XDN27" s="82"/>
      <c r="XDU27" s="82"/>
      <c r="XEB27" s="82"/>
      <c r="XEI27" s="82"/>
    </row>
    <row r="28" spans="1:1019 1026:2048 2055:3070 3077:4092 4099:5114 5121:6143 6150:7165 7172:8187 8194:9216 9223:10238 10245:11260 11267:12282 12289:13311 13318:14333 14340:15355 15362:16363" s="54" customFormat="1" ht="12" customHeight="1" x14ac:dyDescent="0.25">
      <c r="A28" s="82" t="s">
        <v>211</v>
      </c>
      <c r="B28" s="8">
        <v>3361</v>
      </c>
      <c r="C28" s="8"/>
      <c r="D28" s="8">
        <v>3361</v>
      </c>
      <c r="E28" s="74"/>
      <c r="F28" s="8">
        <v>2594</v>
      </c>
      <c r="G28" s="74"/>
      <c r="H28" s="8">
        <v>2594</v>
      </c>
      <c r="I28" s="74"/>
      <c r="J28" s="74">
        <v>5955</v>
      </c>
      <c r="K28" s="74"/>
      <c r="L28" s="74">
        <v>5955</v>
      </c>
    </row>
    <row r="29" spans="1:1019 1026:2048 2055:3070 3077:4092 4099:5114 5121:6143 6150:7165 7172:8187 8194:9216 9223:10238 10245:11260 11267:12282 12289:13311 13318:14333 14340:15355 15362:16363" s="54" customFormat="1" ht="12" customHeight="1" x14ac:dyDescent="0.25">
      <c r="A29" s="140" t="s">
        <v>221</v>
      </c>
      <c r="B29" s="8">
        <v>3894</v>
      </c>
      <c r="C29" s="8">
        <v>250</v>
      </c>
      <c r="D29" s="8">
        <v>4144</v>
      </c>
      <c r="E29" s="74"/>
      <c r="F29" s="8">
        <v>3685</v>
      </c>
      <c r="G29" s="8">
        <v>231</v>
      </c>
      <c r="H29" s="8">
        <v>3916</v>
      </c>
      <c r="I29" s="74"/>
      <c r="J29" s="74">
        <v>7579</v>
      </c>
      <c r="K29" s="74">
        <v>481</v>
      </c>
      <c r="L29" s="74">
        <v>8060</v>
      </c>
    </row>
    <row r="30" spans="1:1019 1026:2048 2055:3070 3077:4092 4099:5114 5121:6143 6150:7165 7172:8187 8194:9216 9223:10238 10245:11260 11267:12282 12289:13311 13318:14333 14340:15355 15362:16363" s="54" customFormat="1" ht="12" customHeight="1" x14ac:dyDescent="0.25">
      <c r="A30" s="82"/>
      <c r="B30" s="8"/>
      <c r="C30" s="8"/>
      <c r="D30" s="8"/>
      <c r="E30" s="74"/>
      <c r="F30" s="8"/>
      <c r="G30" s="8"/>
      <c r="H30" s="8"/>
      <c r="I30" s="74"/>
      <c r="J30" s="74"/>
      <c r="K30" s="74"/>
      <c r="L30" s="74"/>
    </row>
    <row r="31" spans="1:1019 1026:2048 2055:3070 3077:4092 4099:5114 5121:6143 6150:7165 7172:8187 8194:9216 9223:10238 10245:11260 11267:12282 12289:13311 13318:14333 14340:15355 15362:16363" s="54" customFormat="1" ht="12" customHeight="1" x14ac:dyDescent="0.25">
      <c r="A31" s="82" t="s">
        <v>32</v>
      </c>
      <c r="B31" s="9"/>
      <c r="C31" s="9"/>
      <c r="D31" s="9"/>
      <c r="E31" s="76"/>
      <c r="F31" s="9"/>
      <c r="G31" s="9"/>
      <c r="H31" s="9"/>
      <c r="I31" s="76"/>
      <c r="J31" s="76"/>
      <c r="K31" s="76"/>
      <c r="L31" s="76"/>
    </row>
    <row r="32" spans="1:1019 1026:2048 2055:3070 3077:4092 4099:5114 5121:6143 6150:7165 7172:8187 8194:9216 9223:10238 10245:11260 11267:12282 12289:13311 13318:14333 14340:15355 15362:16363" s="54" customFormat="1" ht="12" customHeight="1" x14ac:dyDescent="0.25">
      <c r="A32" s="83" t="s">
        <v>212</v>
      </c>
      <c r="B32" s="103">
        <v>29.47</v>
      </c>
      <c r="C32" s="103">
        <v>1.9</v>
      </c>
      <c r="D32" s="103">
        <v>31.36</v>
      </c>
      <c r="E32" s="79"/>
      <c r="F32" s="103">
        <v>27.8</v>
      </c>
      <c r="G32" s="103">
        <v>1.8</v>
      </c>
      <c r="H32" s="103">
        <v>29.6</v>
      </c>
      <c r="I32" s="79"/>
      <c r="J32" s="79">
        <v>57.3</v>
      </c>
      <c r="K32" s="79">
        <v>3.7</v>
      </c>
      <c r="L32" s="79">
        <v>61</v>
      </c>
    </row>
    <row r="33" spans="1:12" s="54" customFormat="1" ht="12" customHeight="1" x14ac:dyDescent="0.25">
      <c r="A33" s="82" t="s">
        <v>34</v>
      </c>
      <c r="B33" s="104">
        <v>29.47</v>
      </c>
      <c r="C33" s="135">
        <v>1.9</v>
      </c>
      <c r="D33" s="104">
        <v>31.36</v>
      </c>
      <c r="E33" s="77"/>
      <c r="F33" s="104">
        <v>27.8</v>
      </c>
      <c r="G33" s="104">
        <v>1.8</v>
      </c>
      <c r="H33" s="104">
        <v>29.6</v>
      </c>
      <c r="I33" s="77"/>
      <c r="J33" s="77">
        <v>57.3</v>
      </c>
      <c r="K33" s="77">
        <v>3.7</v>
      </c>
      <c r="L33" s="77">
        <v>61</v>
      </c>
    </row>
    <row r="34" spans="1:12" s="54" customFormat="1" ht="12" customHeight="1" x14ac:dyDescent="0.25">
      <c r="A34" s="82"/>
      <c r="B34" s="77"/>
      <c r="C34" s="90"/>
      <c r="D34" s="77"/>
      <c r="E34" s="77"/>
      <c r="F34" s="77"/>
      <c r="G34" s="77"/>
      <c r="H34" s="77"/>
      <c r="I34" s="77"/>
      <c r="J34" s="77"/>
      <c r="K34" s="77"/>
      <c r="L34" s="77"/>
    </row>
    <row r="35" spans="1:12" s="54" customFormat="1" ht="12" customHeight="1" x14ac:dyDescent="0.25">
      <c r="A35" s="89"/>
    </row>
    <row r="36" spans="1:12" s="54" customFormat="1" ht="12" customHeight="1" x14ac:dyDescent="0.25">
      <c r="A36" s="141" t="s">
        <v>224</v>
      </c>
      <c r="F36" s="134"/>
      <c r="H36" s="136"/>
      <c r="I36" s="136"/>
    </row>
    <row r="37" spans="1:12" x14ac:dyDescent="0.3">
      <c r="A37" s="140" t="s">
        <v>223</v>
      </c>
    </row>
  </sheetData>
  <mergeCells count="3">
    <mergeCell ref="B4:D4"/>
    <mergeCell ref="F4:H4"/>
    <mergeCell ref="J4:L4"/>
  </mergeCells>
  <pageMargins left="0.7" right="0.7" top="0.75" bottom="0.75" header="0.3" footer="0.3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autoPageBreaks="0" fitToPage="1"/>
  </sheetPr>
  <dimension ref="A1:AS58"/>
  <sheetViews>
    <sheetView showGridLines="0" zoomScale="115" zoomScaleNormal="115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48.5546875" style="1" customWidth="1"/>
    <col min="2" max="13" width="10.44140625" style="1" hidden="1" customWidth="1" outlineLevel="1"/>
    <col min="14" max="17" width="9.5546875" style="1" hidden="1" customWidth="1" outlineLevel="1"/>
    <col min="18" max="18" width="9.44140625" style="1" hidden="1" customWidth="1" outlineLevel="1" collapsed="1"/>
    <col min="19" max="25" width="9.44140625" style="1" hidden="1" customWidth="1" outlineLevel="1"/>
    <col min="26" max="26" width="9.44140625" style="1" hidden="1" customWidth="1" outlineLevel="1" collapsed="1"/>
    <col min="27" max="31" width="9.44140625" style="1" hidden="1" customWidth="1" outlineLevel="1"/>
    <col min="32" max="32" width="9.44140625" style="1" hidden="1" customWidth="1" outlineLevel="1" collapsed="1"/>
    <col min="33" max="39" width="9.44140625" style="1" hidden="1" customWidth="1" outlineLevel="1"/>
    <col min="40" max="40" width="9.44140625" style="1" collapsed="1"/>
    <col min="41" max="16384" width="9.44140625" style="1"/>
  </cols>
  <sheetData>
    <row r="1" spans="1:45" ht="15" customHeight="1" x14ac:dyDescent="0.3"/>
    <row r="2" spans="1:45" ht="15" customHeight="1" x14ac:dyDescent="0.3"/>
    <row r="3" spans="1:45" s="5" customFormat="1" ht="22.5" customHeight="1" x14ac:dyDescent="0.3">
      <c r="A3" s="7" t="s">
        <v>38</v>
      </c>
    </row>
    <row r="4" spans="1:45" ht="15.75" customHeight="1" x14ac:dyDescent="0.3">
      <c r="A4" s="33"/>
      <c r="B4" s="34" t="s">
        <v>39</v>
      </c>
      <c r="C4" s="34" t="s">
        <v>40</v>
      </c>
      <c r="D4" s="39" t="s">
        <v>41</v>
      </c>
      <c r="E4" s="39" t="s">
        <v>42</v>
      </c>
      <c r="F4" s="34" t="s">
        <v>39</v>
      </c>
      <c r="G4" s="34" t="s">
        <v>40</v>
      </c>
      <c r="H4" s="39" t="s">
        <v>41</v>
      </c>
      <c r="I4" s="39" t="s">
        <v>42</v>
      </c>
      <c r="J4" s="34" t="s">
        <v>39</v>
      </c>
      <c r="K4" s="34" t="s">
        <v>40</v>
      </c>
      <c r="L4" s="39" t="s">
        <v>41</v>
      </c>
      <c r="M4" s="39" t="s">
        <v>42</v>
      </c>
      <c r="N4" s="34" t="s">
        <v>39</v>
      </c>
      <c r="O4" s="34" t="s">
        <v>40</v>
      </c>
      <c r="P4" s="39" t="s">
        <v>41</v>
      </c>
      <c r="Q4" s="39" t="s">
        <v>42</v>
      </c>
      <c r="R4" s="34" t="s">
        <v>39</v>
      </c>
      <c r="S4" s="34" t="s">
        <v>40</v>
      </c>
      <c r="T4" s="39" t="s">
        <v>41</v>
      </c>
      <c r="U4" s="39" t="s">
        <v>42</v>
      </c>
      <c r="V4" s="34" t="s">
        <v>39</v>
      </c>
      <c r="W4" s="34" t="s">
        <v>40</v>
      </c>
      <c r="X4" s="39" t="s">
        <v>41</v>
      </c>
      <c r="Y4" s="39" t="s">
        <v>42</v>
      </c>
      <c r="Z4" s="34" t="s">
        <v>40</v>
      </c>
      <c r="AA4" s="39" t="s">
        <v>42</v>
      </c>
      <c r="AB4" s="34" t="s">
        <v>40</v>
      </c>
      <c r="AC4" s="39" t="s">
        <v>42</v>
      </c>
      <c r="AD4" s="34" t="s">
        <v>40</v>
      </c>
      <c r="AE4" s="39" t="s">
        <v>42</v>
      </c>
      <c r="AF4" s="34" t="s">
        <v>40</v>
      </c>
      <c r="AG4" s="39" t="s">
        <v>42</v>
      </c>
      <c r="AH4" s="34" t="s">
        <v>40</v>
      </c>
      <c r="AI4" s="39" t="s">
        <v>42</v>
      </c>
      <c r="AJ4" s="34" t="s">
        <v>40</v>
      </c>
      <c r="AK4" s="39" t="s">
        <v>42</v>
      </c>
      <c r="AL4" s="34" t="s">
        <v>40</v>
      </c>
      <c r="AM4" s="39" t="s">
        <v>42</v>
      </c>
      <c r="AN4" s="34" t="s">
        <v>40</v>
      </c>
      <c r="AO4" s="39" t="s">
        <v>42</v>
      </c>
      <c r="AP4" s="34" t="s">
        <v>40</v>
      </c>
      <c r="AQ4" s="39" t="s">
        <v>42</v>
      </c>
      <c r="AR4" s="39" t="s">
        <v>40</v>
      </c>
      <c r="AS4" s="39" t="s">
        <v>42</v>
      </c>
    </row>
    <row r="5" spans="1:45" ht="13.5" customHeight="1" x14ac:dyDescent="0.3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43</v>
      </c>
      <c r="O5" s="35" t="s">
        <v>43</v>
      </c>
      <c r="P5" s="35" t="s">
        <v>43</v>
      </c>
      <c r="Q5" s="35" t="s">
        <v>43</v>
      </c>
      <c r="R5" s="35" t="s">
        <v>44</v>
      </c>
      <c r="S5" s="35" t="s">
        <v>44</v>
      </c>
      <c r="T5" s="35" t="s">
        <v>44</v>
      </c>
      <c r="U5" s="35" t="s">
        <v>44</v>
      </c>
      <c r="V5" s="35" t="s">
        <v>45</v>
      </c>
      <c r="W5" s="35" t="s">
        <v>45</v>
      </c>
      <c r="X5" s="35" t="s">
        <v>45</v>
      </c>
      <c r="Y5" s="35" t="s">
        <v>46</v>
      </c>
      <c r="Z5" s="35" t="s">
        <v>47</v>
      </c>
      <c r="AA5" s="35" t="s">
        <v>47</v>
      </c>
      <c r="AB5" s="35" t="s">
        <v>48</v>
      </c>
      <c r="AC5" s="35" t="s">
        <v>48</v>
      </c>
      <c r="AD5" s="35" t="s">
        <v>49</v>
      </c>
      <c r="AE5" s="35" t="s">
        <v>49</v>
      </c>
      <c r="AF5" s="35" t="s">
        <v>50</v>
      </c>
      <c r="AG5" s="35" t="s">
        <v>50</v>
      </c>
      <c r="AH5" s="35" t="s">
        <v>51</v>
      </c>
      <c r="AI5" s="35" t="s">
        <v>51</v>
      </c>
      <c r="AJ5" s="35" t="s">
        <v>52</v>
      </c>
      <c r="AK5" s="35" t="s">
        <v>52</v>
      </c>
      <c r="AL5" s="35" t="s">
        <v>53</v>
      </c>
      <c r="AM5" s="35" t="s">
        <v>53</v>
      </c>
      <c r="AN5" s="35" t="s">
        <v>54</v>
      </c>
      <c r="AO5" s="35" t="s">
        <v>54</v>
      </c>
      <c r="AP5" s="35" t="s">
        <v>55</v>
      </c>
      <c r="AQ5" s="35" t="s">
        <v>194</v>
      </c>
      <c r="AR5" s="35" t="s">
        <v>12</v>
      </c>
      <c r="AS5" s="35" t="s">
        <v>12</v>
      </c>
    </row>
    <row r="6" spans="1:45" ht="6" customHeight="1" x14ac:dyDescent="0.3"/>
    <row r="7" spans="1:45" ht="12" customHeight="1" x14ac:dyDescent="0.3">
      <c r="A7" s="4" t="s">
        <v>57</v>
      </c>
    </row>
    <row r="8" spans="1:45" ht="12" customHeight="1" x14ac:dyDescent="0.3">
      <c r="A8" s="4" t="s">
        <v>58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  <c r="AP8" s="74">
        <v>50916</v>
      </c>
      <c r="AQ8" s="8">
        <v>53176</v>
      </c>
      <c r="AR8" s="8">
        <v>81040</v>
      </c>
      <c r="AS8" s="8">
        <v>83231</v>
      </c>
    </row>
    <row r="9" spans="1:45" ht="12" customHeight="1" x14ac:dyDescent="0.3">
      <c r="A9" s="4" t="s">
        <v>59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  <c r="AP9" s="74">
        <v>25853</v>
      </c>
      <c r="AQ9" s="8">
        <v>27053</v>
      </c>
      <c r="AR9" s="8">
        <v>30960</v>
      </c>
      <c r="AS9" s="8">
        <v>32780</v>
      </c>
    </row>
    <row r="10" spans="1:45" ht="12" customHeight="1" x14ac:dyDescent="0.3">
      <c r="A10" s="36" t="s">
        <v>60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  <c r="AP10" s="75">
        <v>8473</v>
      </c>
      <c r="AQ10" s="37">
        <v>7416</v>
      </c>
      <c r="AR10" s="37">
        <v>7981</v>
      </c>
      <c r="AS10" s="37">
        <v>8695</v>
      </c>
    </row>
    <row r="11" spans="1:45" ht="7.35" customHeight="1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  <c r="AP11" s="74"/>
      <c r="AQ11" s="8"/>
      <c r="AR11" s="8"/>
      <c r="AS11" s="8"/>
    </row>
    <row r="12" spans="1:45" ht="12" customHeight="1" x14ac:dyDescent="0.3">
      <c r="A12" s="36" t="s">
        <v>61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  <c r="AP12" s="75">
        <v>85242</v>
      </c>
      <c r="AQ12" s="37">
        <v>87645</v>
      </c>
      <c r="AR12" s="37">
        <v>119981</v>
      </c>
      <c r="AS12" s="37">
        <v>124706</v>
      </c>
    </row>
    <row r="13" spans="1:45" ht="7.35" customHeight="1" x14ac:dyDescent="0.3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  <c r="AP13" s="74"/>
      <c r="AQ13" s="8"/>
      <c r="AR13" s="8"/>
      <c r="AS13" s="8"/>
    </row>
    <row r="14" spans="1:45" ht="12" customHeight="1" x14ac:dyDescent="0.3">
      <c r="A14" s="4" t="s">
        <v>62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  <c r="AP14" s="74">
        <v>6521</v>
      </c>
      <c r="AQ14" s="8">
        <v>5953</v>
      </c>
      <c r="AR14" s="8">
        <v>8019</v>
      </c>
      <c r="AS14" s="8">
        <v>7110</v>
      </c>
    </row>
    <row r="15" spans="1:45" ht="12" customHeight="1" x14ac:dyDescent="0.3">
      <c r="A15" s="4" t="s">
        <v>63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  <c r="AP15" s="74">
        <v>8080</v>
      </c>
      <c r="AQ15" s="8">
        <v>4940</v>
      </c>
      <c r="AR15" s="8">
        <v>11807</v>
      </c>
      <c r="AS15" s="8">
        <v>7709</v>
      </c>
    </row>
    <row r="16" spans="1:45" ht="12" customHeight="1" x14ac:dyDescent="0.3">
      <c r="A16" s="4" t="s">
        <v>64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  <c r="AP16" s="74">
        <v>4204</v>
      </c>
      <c r="AQ16" s="8">
        <v>3853</v>
      </c>
      <c r="AR16" s="8">
        <v>4714</v>
      </c>
      <c r="AS16" s="8">
        <v>4845</v>
      </c>
    </row>
    <row r="17" spans="1:45" ht="12" customHeight="1" x14ac:dyDescent="0.3">
      <c r="A17" s="4" t="s">
        <v>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97">
        <v>0</v>
      </c>
      <c r="AO17" s="97">
        <v>2236</v>
      </c>
      <c r="AP17" s="97">
        <v>0</v>
      </c>
      <c r="AQ17" s="105">
        <v>59</v>
      </c>
      <c r="AR17" s="105">
        <v>653</v>
      </c>
      <c r="AS17" s="105">
        <v>0</v>
      </c>
    </row>
    <row r="18" spans="1:45" ht="12" customHeight="1" x14ac:dyDescent="0.3">
      <c r="A18" s="36" t="s">
        <v>66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  <c r="AP18" s="75">
        <v>10709</v>
      </c>
      <c r="AQ18" s="37">
        <v>11542</v>
      </c>
      <c r="AR18" s="37">
        <v>9447</v>
      </c>
      <c r="AS18" s="37">
        <v>9585</v>
      </c>
    </row>
    <row r="19" spans="1:45" ht="7.35" customHeight="1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  <c r="AP19" s="84"/>
      <c r="AQ19" s="13"/>
      <c r="AR19" s="13"/>
      <c r="AS19" s="13"/>
    </row>
    <row r="20" spans="1:45" ht="12" customHeight="1" x14ac:dyDescent="0.3">
      <c r="A20" s="36" t="s">
        <v>67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  <c r="AP20" s="75">
        <v>29514</v>
      </c>
      <c r="AQ20" s="37">
        <v>26347</v>
      </c>
      <c r="AR20" s="37">
        <v>34640</v>
      </c>
      <c r="AS20" s="37">
        <v>29249</v>
      </c>
    </row>
    <row r="21" spans="1:45" ht="7.35" customHeight="1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  <c r="AP21" s="74"/>
      <c r="AQ21" s="8"/>
      <c r="AR21" s="8"/>
      <c r="AS21" s="8"/>
    </row>
    <row r="22" spans="1:45" ht="12" customHeight="1" x14ac:dyDescent="0.3">
      <c r="A22" s="36" t="s">
        <v>68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  <c r="AP22" s="75">
        <v>0</v>
      </c>
      <c r="AQ22" s="37">
        <v>0</v>
      </c>
      <c r="AR22" s="37">
        <v>0</v>
      </c>
      <c r="AS22" s="37">
        <v>0</v>
      </c>
    </row>
    <row r="23" spans="1:45" ht="15" customHeight="1" x14ac:dyDescent="0.3">
      <c r="A23" s="36" t="s">
        <v>67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  <c r="AP23" s="75">
        <v>29514</v>
      </c>
      <c r="AQ23" s="37">
        <v>26347</v>
      </c>
      <c r="AR23" s="37">
        <v>34640</v>
      </c>
      <c r="AS23" s="37">
        <v>29249</v>
      </c>
    </row>
    <row r="24" spans="1:45" ht="12" customHeight="1" x14ac:dyDescent="0.3">
      <c r="A24" s="36" t="s">
        <v>69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  <c r="AP24" s="75">
        <v>114756</v>
      </c>
      <c r="AQ24" s="37">
        <v>113992</v>
      </c>
      <c r="AR24" s="37">
        <v>154621</v>
      </c>
      <c r="AS24" s="37">
        <v>153955</v>
      </c>
    </row>
    <row r="25" spans="1:45" ht="12" customHeight="1" x14ac:dyDescent="0.3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  <c r="AP25" s="74"/>
      <c r="AQ25" s="8"/>
      <c r="AR25" s="8"/>
      <c r="AS25" s="8"/>
    </row>
    <row r="26" spans="1:45" ht="12" customHeight="1" x14ac:dyDescent="0.3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  <c r="AP26" s="74"/>
      <c r="AQ26" s="8"/>
      <c r="AR26" s="8"/>
      <c r="AS26" s="8"/>
    </row>
    <row r="27" spans="1:45" ht="12" customHeight="1" x14ac:dyDescent="0.3">
      <c r="A27" s="4" t="s">
        <v>70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  <c r="AP27" s="74"/>
      <c r="AQ27" s="8"/>
      <c r="AR27" s="8"/>
      <c r="AS27" s="8"/>
    </row>
    <row r="28" spans="1:45" ht="12" customHeight="1" x14ac:dyDescent="0.3">
      <c r="A28" s="4" t="s">
        <v>71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  <c r="AP28" s="74">
        <v>23068</v>
      </c>
      <c r="AQ28" s="8">
        <v>27771</v>
      </c>
      <c r="AR28" s="8">
        <v>25021</v>
      </c>
      <c r="AS28" s="8">
        <v>27804</v>
      </c>
    </row>
    <row r="29" spans="1:45" ht="12" customHeight="1" x14ac:dyDescent="0.3">
      <c r="A29" s="36" t="s">
        <v>30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  <c r="AP29" s="75">
        <v>3240</v>
      </c>
      <c r="AQ29" s="37">
        <v>2841</v>
      </c>
      <c r="AR29" s="37">
        <v>2748</v>
      </c>
      <c r="AS29" s="37">
        <v>2872</v>
      </c>
    </row>
    <row r="30" spans="1:45" ht="7.35" customHeigh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  <c r="AP30" s="84"/>
      <c r="AQ30" s="13"/>
      <c r="AR30" s="13"/>
      <c r="AS30" s="13"/>
    </row>
    <row r="31" spans="1:45" ht="12" customHeight="1" x14ac:dyDescent="0.3">
      <c r="A31" s="36" t="s">
        <v>72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  <c r="AP31" s="75">
        <v>26308</v>
      </c>
      <c r="AQ31" s="37">
        <v>30612</v>
      </c>
      <c r="AR31" s="37">
        <v>27769</v>
      </c>
      <c r="AS31" s="37">
        <v>30676</v>
      </c>
    </row>
    <row r="32" spans="1:45" ht="7.35" customHeight="1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  <c r="AP32" s="74"/>
      <c r="AQ32" s="8"/>
      <c r="AR32" s="8"/>
      <c r="AS32" s="8"/>
    </row>
    <row r="33" spans="1:45" ht="12" customHeight="1" x14ac:dyDescent="0.3">
      <c r="A33" s="4" t="s">
        <v>73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  <c r="AP33" s="74">
        <v>30794</v>
      </c>
      <c r="AQ33" s="8">
        <v>27392</v>
      </c>
      <c r="AR33" s="8">
        <v>66811</v>
      </c>
      <c r="AS33" s="8">
        <v>61452</v>
      </c>
    </row>
    <row r="34" spans="1:45" ht="12" customHeight="1" x14ac:dyDescent="0.3">
      <c r="A34" s="36" t="s">
        <v>74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  <c r="AP34" s="75">
        <v>7918</v>
      </c>
      <c r="AQ34" s="37">
        <v>9965</v>
      </c>
      <c r="AR34" s="37">
        <v>10369</v>
      </c>
      <c r="AS34" s="37">
        <v>13281</v>
      </c>
    </row>
    <row r="35" spans="1:45" ht="7.35" customHeight="1" x14ac:dyDescent="0.3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  <c r="AP35" s="84"/>
      <c r="AQ35" s="13"/>
      <c r="AR35" s="13"/>
      <c r="AS35" s="13"/>
    </row>
    <row r="36" spans="1:45" ht="12" customHeight="1" x14ac:dyDescent="0.3">
      <c r="A36" s="36" t="s">
        <v>75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  <c r="AP36" s="75">
        <v>38712</v>
      </c>
      <c r="AQ36" s="37">
        <v>37357</v>
      </c>
      <c r="AR36" s="37">
        <v>77180</v>
      </c>
      <c r="AS36" s="37">
        <v>74733</v>
      </c>
    </row>
    <row r="37" spans="1:45" ht="7.35" customHeight="1" x14ac:dyDescent="0.3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  <c r="AP37" s="74"/>
      <c r="AQ37" s="8"/>
      <c r="AR37" s="8"/>
      <c r="AS37" s="8"/>
    </row>
    <row r="38" spans="1:45" ht="12" customHeight="1" x14ac:dyDescent="0.3">
      <c r="A38" s="4" t="s">
        <v>73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  <c r="AP38" s="74">
        <v>6284</v>
      </c>
      <c r="AQ38" s="8">
        <v>10748</v>
      </c>
      <c r="AR38" s="8">
        <v>7269</v>
      </c>
      <c r="AS38" s="8">
        <v>9171</v>
      </c>
    </row>
    <row r="39" spans="1:45" ht="12" customHeight="1" x14ac:dyDescent="0.3">
      <c r="A39" s="4" t="s">
        <v>76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  <c r="AP39" s="74">
        <v>25803</v>
      </c>
      <c r="AQ39" s="8">
        <v>23295</v>
      </c>
      <c r="AR39" s="8">
        <v>28786</v>
      </c>
      <c r="AS39" s="8">
        <v>26877</v>
      </c>
    </row>
    <row r="40" spans="1:45" ht="12" customHeight="1" x14ac:dyDescent="0.3">
      <c r="A40" s="4" t="s">
        <v>77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  <c r="AP40" s="74">
        <v>2030</v>
      </c>
      <c r="AQ40" s="8">
        <v>1728</v>
      </c>
      <c r="AR40" s="8">
        <v>1979</v>
      </c>
      <c r="AS40" s="8">
        <v>1702</v>
      </c>
    </row>
    <row r="41" spans="1:45" ht="12" customHeight="1" x14ac:dyDescent="0.3">
      <c r="A41" s="36" t="s">
        <v>78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  <c r="AP41" s="75">
        <v>15619</v>
      </c>
      <c r="AQ41" s="37">
        <v>10252</v>
      </c>
      <c r="AR41" s="37">
        <v>11638</v>
      </c>
      <c r="AS41" s="37">
        <v>10796</v>
      </c>
    </row>
    <row r="42" spans="1:45" ht="7.35" customHeight="1" x14ac:dyDescent="0.3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  <c r="AP42" s="84"/>
      <c r="AQ42" s="13"/>
      <c r="AR42" s="13"/>
      <c r="AS42" s="13"/>
    </row>
    <row r="43" spans="1:45" ht="12" customHeight="1" x14ac:dyDescent="0.3">
      <c r="A43" s="36" t="s">
        <v>79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  <c r="AP43" s="75">
        <v>49736</v>
      </c>
      <c r="AQ43" s="37">
        <v>46023</v>
      </c>
      <c r="AR43" s="37">
        <v>49672</v>
      </c>
      <c r="AS43" s="37">
        <v>48546</v>
      </c>
    </row>
    <row r="44" spans="1:45" ht="7.35" customHeight="1" x14ac:dyDescent="0.3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  <c r="AP44" s="74"/>
      <c r="AQ44" s="8"/>
      <c r="AR44" s="8"/>
      <c r="AS44" s="8"/>
    </row>
    <row r="45" spans="1:45" ht="12" customHeight="1" x14ac:dyDescent="0.3">
      <c r="A45" s="36" t="s">
        <v>80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  <c r="AP45" s="75">
        <v>0</v>
      </c>
      <c r="AQ45" s="37">
        <v>0</v>
      </c>
      <c r="AR45" s="37">
        <v>0</v>
      </c>
      <c r="AS45" s="37">
        <v>0</v>
      </c>
    </row>
    <row r="46" spans="1:45" ht="12" customHeight="1" x14ac:dyDescent="0.3">
      <c r="A46" s="36" t="s">
        <v>81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  <c r="AP46" s="75">
        <v>49736</v>
      </c>
      <c r="AQ46" s="37">
        <v>46023</v>
      </c>
      <c r="AR46" s="37">
        <v>49672</v>
      </c>
      <c r="AS46" s="37">
        <v>48546</v>
      </c>
    </row>
    <row r="47" spans="1:45" ht="12" customHeight="1" x14ac:dyDescent="0.3">
      <c r="A47" s="36" t="s">
        <v>82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  <c r="AP47" s="75">
        <v>114756</v>
      </c>
      <c r="AQ47" s="37">
        <v>113992</v>
      </c>
      <c r="AR47" s="37">
        <v>154621</v>
      </c>
      <c r="AS47" s="37">
        <v>153955</v>
      </c>
    </row>
    <row r="48" spans="1:45" ht="12" customHeight="1" x14ac:dyDescent="0.3"/>
    <row r="49" spans="1:39" ht="12" customHeight="1" x14ac:dyDescent="0.3">
      <c r="A49" s="4" t="s">
        <v>83</v>
      </c>
    </row>
    <row r="50" spans="1:39" x14ac:dyDescent="0.3">
      <c r="A50" s="29" t="s">
        <v>84</v>
      </c>
    </row>
    <row r="51" spans="1:39" x14ac:dyDescent="0.3">
      <c r="A51" s="29" t="s">
        <v>85</v>
      </c>
    </row>
    <row r="52" spans="1:39" x14ac:dyDescent="0.3">
      <c r="A52" s="29" t="s">
        <v>86</v>
      </c>
    </row>
    <row r="53" spans="1:39" x14ac:dyDescent="0.3">
      <c r="A53" s="29" t="s">
        <v>87</v>
      </c>
    </row>
    <row r="54" spans="1:39" x14ac:dyDescent="0.3">
      <c r="A54" s="29" t="s">
        <v>196</v>
      </c>
    </row>
    <row r="55" spans="1:39" x14ac:dyDescent="0.3">
      <c r="A55" s="4" t="s">
        <v>88</v>
      </c>
    </row>
    <row r="56" spans="1:39" ht="14.4" customHeight="1" x14ac:dyDescent="0.3">
      <c r="A56" s="4" t="s">
        <v>89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8" spans="1:39" x14ac:dyDescent="0.3">
      <c r="AF58" s="93"/>
      <c r="AG58" s="93"/>
      <c r="AH58" s="93"/>
      <c r="AI58" s="93"/>
      <c r="AJ58" s="93"/>
      <c r="AK58" s="93"/>
      <c r="AL58" s="93"/>
    </row>
  </sheetData>
  <conditionalFormatting sqref="F8:I10">
    <cfRule type="cellIs" dxfId="28" priority="77" stopIfTrue="1" operator="between">
      <formula>0</formula>
      <formula>0</formula>
    </cfRule>
  </conditionalFormatting>
  <conditionalFormatting sqref="F12:I12">
    <cfRule type="cellIs" dxfId="27" priority="72" stopIfTrue="1" operator="between">
      <formula>0</formula>
      <formula>0</formula>
    </cfRule>
  </conditionalFormatting>
  <conditionalFormatting sqref="F18:I18">
    <cfRule type="cellIs" dxfId="26" priority="67" stopIfTrue="1" operator="between">
      <formula>0</formula>
      <formula>0</formula>
    </cfRule>
  </conditionalFormatting>
  <conditionalFormatting sqref="F20:I20">
    <cfRule type="cellIs" dxfId="25" priority="62" stopIfTrue="1" operator="between">
      <formula>0</formula>
      <formula>0</formula>
    </cfRule>
  </conditionalFormatting>
  <conditionalFormatting sqref="F22:I24">
    <cfRule type="cellIs" dxfId="24" priority="2" stopIfTrue="1" operator="between">
      <formula>0</formula>
      <formula>0</formula>
    </cfRule>
  </conditionalFormatting>
  <conditionalFormatting sqref="F28:I29">
    <cfRule type="cellIs" dxfId="23" priority="52" stopIfTrue="1" operator="between">
      <formula>0</formula>
      <formula>0</formula>
    </cfRule>
  </conditionalFormatting>
  <conditionalFormatting sqref="F31:I31">
    <cfRule type="cellIs" dxfId="22" priority="47" stopIfTrue="1" operator="between">
      <formula>0</formula>
      <formula>0</formula>
    </cfRule>
  </conditionalFormatting>
  <conditionalFormatting sqref="F33:I34">
    <cfRule type="cellIs" dxfId="21" priority="42" stopIfTrue="1" operator="between">
      <formula>0</formula>
      <formula>0</formula>
    </cfRule>
  </conditionalFormatting>
  <conditionalFormatting sqref="F36:I36">
    <cfRule type="cellIs" dxfId="20" priority="37" stopIfTrue="1" operator="between">
      <formula>0</formula>
      <formula>0</formula>
    </cfRule>
  </conditionalFormatting>
  <conditionalFormatting sqref="F38:I41">
    <cfRule type="cellIs" dxfId="19" priority="32" stopIfTrue="1" operator="between">
      <formula>0</formula>
      <formula>0</formula>
    </cfRule>
  </conditionalFormatting>
  <conditionalFormatting sqref="F43:I43">
    <cfRule type="cellIs" dxfId="18" priority="27" stopIfTrue="1" operator="between">
      <formula>0</formula>
      <formula>0</formula>
    </cfRule>
  </conditionalFormatting>
  <conditionalFormatting sqref="F45:I47">
    <cfRule type="cellIs" dxfId="17" priority="7" stopIfTrue="1" operator="between">
      <formula>0</formula>
      <formula>0</formula>
    </cfRule>
  </conditionalFormatting>
  <conditionalFormatting sqref="K8:K10">
    <cfRule type="cellIs" dxfId="16" priority="76" stopIfTrue="1" operator="between">
      <formula>0</formula>
      <formula>0</formula>
    </cfRule>
  </conditionalFormatting>
  <conditionalFormatting sqref="K12">
    <cfRule type="cellIs" dxfId="15" priority="71" stopIfTrue="1" operator="between">
      <formula>0</formula>
      <formula>0</formula>
    </cfRule>
  </conditionalFormatting>
  <conditionalFormatting sqref="K18">
    <cfRule type="cellIs" dxfId="14" priority="66" stopIfTrue="1" operator="between">
      <formula>0</formula>
      <formula>0</formula>
    </cfRule>
  </conditionalFormatting>
  <conditionalFormatting sqref="K20">
    <cfRule type="cellIs" dxfId="13" priority="61" stopIfTrue="1" operator="between">
      <formula>0</formula>
      <formula>0</formula>
    </cfRule>
  </conditionalFormatting>
  <conditionalFormatting sqref="K22:K24">
    <cfRule type="cellIs" dxfId="12" priority="1" stopIfTrue="1" operator="between">
      <formula>0</formula>
      <formula>0</formula>
    </cfRule>
  </conditionalFormatting>
  <conditionalFormatting sqref="K28:K29">
    <cfRule type="cellIs" dxfId="11" priority="51" stopIfTrue="1" operator="between">
      <formula>0</formula>
      <formula>0</formula>
    </cfRule>
  </conditionalFormatting>
  <conditionalFormatting sqref="K31">
    <cfRule type="cellIs" dxfId="10" priority="46" stopIfTrue="1" operator="between">
      <formula>0</formula>
      <formula>0</formula>
    </cfRule>
  </conditionalFormatting>
  <conditionalFormatting sqref="K33:K34">
    <cfRule type="cellIs" dxfId="9" priority="41" stopIfTrue="1" operator="between">
      <formula>0</formula>
      <formula>0</formula>
    </cfRule>
  </conditionalFormatting>
  <conditionalFormatting sqref="K36">
    <cfRule type="cellIs" dxfId="8" priority="36" stopIfTrue="1" operator="between">
      <formula>0</formula>
      <formula>0</formula>
    </cfRule>
  </conditionalFormatting>
  <conditionalFormatting sqref="K38:K41">
    <cfRule type="cellIs" dxfId="7" priority="31" stopIfTrue="1" operator="between">
      <formula>0</formula>
      <formula>0</formula>
    </cfRule>
  </conditionalFormatting>
  <conditionalFormatting sqref="K43">
    <cfRule type="cellIs" dxfId="6" priority="26" stopIfTrue="1" operator="between">
      <formula>0</formula>
      <formula>0</formula>
    </cfRule>
  </conditionalFormatting>
  <conditionalFormatting sqref="K45:K47">
    <cfRule type="cellIs" dxfId="5" priority="6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O5 V5:X5 AP5:AS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 fitToPage="1"/>
  </sheetPr>
  <dimension ref="A3:IY72"/>
  <sheetViews>
    <sheetView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61.88671875" style="1" customWidth="1"/>
    <col min="2" max="21" width="8.5546875" style="1" hidden="1" customWidth="1" outlineLevel="1"/>
    <col min="22" max="46" width="9.44140625" style="1" hidden="1" customWidth="1" outlineLevel="1"/>
    <col min="47" max="47" width="9.44140625" style="1" hidden="1" customWidth="1" outlineLevel="1" collapsed="1"/>
    <col min="48" max="52" width="9.44140625" style="1" hidden="1" customWidth="1" outlineLevel="1"/>
    <col min="53" max="53" width="9.44140625" style="1" collapsed="1"/>
    <col min="54" max="54" width="9.44140625" style="1"/>
    <col min="55" max="55" width="9.5546875" style="1" customWidth="1"/>
    <col min="56" max="16384" width="9.44140625" style="1"/>
  </cols>
  <sheetData>
    <row r="3" spans="1:259" ht="22.5" customHeight="1" x14ac:dyDescent="0.3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5">
      <c r="A4" s="33"/>
      <c r="B4" s="34" t="s">
        <v>1</v>
      </c>
      <c r="C4" s="34" t="s">
        <v>91</v>
      </c>
      <c r="D4" s="34" t="s">
        <v>3</v>
      </c>
      <c r="E4" s="34" t="s">
        <v>92</v>
      </c>
      <c r="F4" s="34" t="s">
        <v>5</v>
      </c>
      <c r="G4" s="34" t="s">
        <v>1</v>
      </c>
      <c r="H4" s="34" t="s">
        <v>91</v>
      </c>
      <c r="I4" s="34" t="s">
        <v>3</v>
      </c>
      <c r="J4" s="34" t="s">
        <v>92</v>
      </c>
      <c r="K4" s="34" t="s">
        <v>5</v>
      </c>
      <c r="L4" s="34" t="s">
        <v>1</v>
      </c>
      <c r="M4" s="34" t="s">
        <v>91</v>
      </c>
      <c r="N4" s="34" t="s">
        <v>3</v>
      </c>
      <c r="O4" s="34" t="s">
        <v>92</v>
      </c>
      <c r="P4" s="34" t="s">
        <v>5</v>
      </c>
      <c r="Q4" s="34" t="s">
        <v>1</v>
      </c>
      <c r="R4" s="34" t="s">
        <v>91</v>
      </c>
      <c r="S4" s="34" t="s">
        <v>3</v>
      </c>
      <c r="T4" s="34" t="s">
        <v>92</v>
      </c>
      <c r="U4" s="34" t="s">
        <v>5</v>
      </c>
      <c r="V4" s="34" t="s">
        <v>1</v>
      </c>
      <c r="W4" s="34" t="s">
        <v>91</v>
      </c>
      <c r="X4" s="34" t="s">
        <v>3</v>
      </c>
      <c r="Y4" s="34" t="s">
        <v>92</v>
      </c>
      <c r="Z4" s="34" t="s">
        <v>5</v>
      </c>
      <c r="AA4" s="34" t="s">
        <v>1</v>
      </c>
      <c r="AB4" s="34" t="s">
        <v>91</v>
      </c>
      <c r="AC4" s="34" t="s">
        <v>3</v>
      </c>
      <c r="AD4" s="34" t="s">
        <v>92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  <c r="BD4" s="34" t="s">
        <v>2</v>
      </c>
      <c r="BE4" s="34" t="s">
        <v>4</v>
      </c>
      <c r="BF4" s="34" t="s">
        <v>5</v>
      </c>
      <c r="BG4" s="34" t="s">
        <v>2</v>
      </c>
      <c r="BH4" s="34" t="s">
        <v>4</v>
      </c>
      <c r="BI4" s="34" t="s">
        <v>5</v>
      </c>
    </row>
    <row r="5" spans="1:259" s="6" customFormat="1" ht="13.5" customHeight="1" x14ac:dyDescent="0.25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93</v>
      </c>
      <c r="R5" s="35" t="s">
        <v>93</v>
      </c>
      <c r="S5" s="35" t="s">
        <v>93</v>
      </c>
      <c r="T5" s="35" t="s">
        <v>93</v>
      </c>
      <c r="U5" s="35" t="s">
        <v>93</v>
      </c>
      <c r="V5" s="35" t="s">
        <v>94</v>
      </c>
      <c r="W5" s="35" t="s">
        <v>94</v>
      </c>
      <c r="X5" s="35" t="s">
        <v>94</v>
      </c>
      <c r="Y5" s="35" t="s">
        <v>94</v>
      </c>
      <c r="Z5" s="35" t="s">
        <v>95</v>
      </c>
      <c r="AA5" s="34">
        <v>2015</v>
      </c>
      <c r="AB5" s="35" t="s">
        <v>46</v>
      </c>
      <c r="AC5" s="35" t="s">
        <v>46</v>
      </c>
      <c r="AD5" s="35" t="s">
        <v>46</v>
      </c>
      <c r="AE5" s="35" t="s">
        <v>46</v>
      </c>
      <c r="AF5" s="35" t="s">
        <v>47</v>
      </c>
      <c r="AG5" s="35" t="s">
        <v>47</v>
      </c>
      <c r="AH5" s="35" t="s">
        <v>47</v>
      </c>
      <c r="AI5" s="35" t="s">
        <v>48</v>
      </c>
      <c r="AJ5" s="35" t="s">
        <v>48</v>
      </c>
      <c r="AK5" s="35" t="s">
        <v>48</v>
      </c>
      <c r="AL5" s="35" t="s">
        <v>49</v>
      </c>
      <c r="AM5" s="35" t="s">
        <v>49</v>
      </c>
      <c r="AN5" s="35" t="s">
        <v>49</v>
      </c>
      <c r="AO5" s="35" t="s">
        <v>50</v>
      </c>
      <c r="AP5" s="35" t="s">
        <v>50</v>
      </c>
      <c r="AQ5" s="35" t="s">
        <v>50</v>
      </c>
      <c r="AR5" s="35" t="s">
        <v>51</v>
      </c>
      <c r="AS5" s="35" t="s">
        <v>51</v>
      </c>
      <c r="AT5" s="35" t="s">
        <v>51</v>
      </c>
      <c r="AU5" s="35" t="s">
        <v>52</v>
      </c>
      <c r="AV5" s="35" t="s">
        <v>52</v>
      </c>
      <c r="AW5" s="35" t="s">
        <v>52</v>
      </c>
      <c r="AX5" s="35" t="s">
        <v>53</v>
      </c>
      <c r="AY5" s="35" t="s">
        <v>53</v>
      </c>
      <c r="AZ5" s="35" t="s">
        <v>53</v>
      </c>
      <c r="BA5" s="35" t="s">
        <v>54</v>
      </c>
      <c r="BB5" s="35" t="s">
        <v>54</v>
      </c>
      <c r="BC5" s="35" t="s">
        <v>54</v>
      </c>
      <c r="BD5" s="35" t="s">
        <v>96</v>
      </c>
      <c r="BE5" s="35" t="s">
        <v>56</v>
      </c>
      <c r="BF5" s="35" t="s">
        <v>56</v>
      </c>
      <c r="BG5" s="35" t="s">
        <v>12</v>
      </c>
      <c r="BH5" s="35" t="s">
        <v>12</v>
      </c>
      <c r="BI5" s="35" t="s">
        <v>12</v>
      </c>
    </row>
    <row r="6" spans="1:259" s="6" customFormat="1" ht="6" customHeight="1" x14ac:dyDescent="0.25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  <c r="BF6" s="21"/>
      <c r="BI6" s="21"/>
    </row>
    <row r="7" spans="1:259" s="6" customFormat="1" ht="14.1" customHeight="1" x14ac:dyDescent="0.25">
      <c r="A7" s="4" t="s">
        <v>20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  <c r="BD7" s="8">
        <v>6284</v>
      </c>
      <c r="BE7" s="8">
        <v>5127</v>
      </c>
      <c r="BF7" s="2">
        <v>11411</v>
      </c>
      <c r="BG7" s="8">
        <v>6964</v>
      </c>
      <c r="BH7" s="8">
        <v>6392</v>
      </c>
      <c r="BI7" s="2">
        <v>13356</v>
      </c>
    </row>
    <row r="8" spans="1:259" s="6" customFormat="1" ht="14.1" customHeight="1" x14ac:dyDescent="0.25">
      <c r="A8" s="4" t="s">
        <v>97</v>
      </c>
      <c r="B8" s="18"/>
      <c r="C8" s="18"/>
      <c r="D8" s="4" t="s">
        <v>98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  <c r="BD8" s="18"/>
      <c r="BE8" s="18"/>
      <c r="BF8" s="43"/>
      <c r="BG8" s="18"/>
      <c r="BH8" s="18"/>
      <c r="BI8" s="43"/>
    </row>
    <row r="9" spans="1:259" s="6" customFormat="1" ht="14.1" customHeight="1" x14ac:dyDescent="0.25">
      <c r="A9" s="36" t="s">
        <v>99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  <c r="BD9" s="37">
        <v>2087</v>
      </c>
      <c r="BE9" s="37">
        <v>2283</v>
      </c>
      <c r="BF9" s="38">
        <v>4370</v>
      </c>
      <c r="BG9" s="37">
        <v>2757</v>
      </c>
      <c r="BH9" s="37">
        <v>2671</v>
      </c>
      <c r="BI9" s="38">
        <v>5428</v>
      </c>
    </row>
    <row r="10" spans="1:259" s="6" customFormat="1" ht="14.1" customHeight="1" x14ac:dyDescent="0.25">
      <c r="A10" s="4" t="s">
        <v>100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  <c r="BD10" s="8">
        <v>8371</v>
      </c>
      <c r="BE10" s="8">
        <v>7410</v>
      </c>
      <c r="BF10" s="2">
        <v>15781</v>
      </c>
      <c r="BG10" s="8">
        <v>9721</v>
      </c>
      <c r="BH10" s="8">
        <v>9063</v>
      </c>
      <c r="BI10" s="2">
        <v>18784</v>
      </c>
    </row>
    <row r="11" spans="1:259" s="6" customFormat="1" ht="7.35" customHeight="1" x14ac:dyDescent="0.25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  <c r="BF11" s="3"/>
      <c r="BI11" s="3"/>
    </row>
    <row r="12" spans="1:259" s="6" customFormat="1" ht="14.1" customHeight="1" x14ac:dyDescent="0.25">
      <c r="A12" s="4" t="s">
        <v>101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  <c r="BD12" s="9">
        <v>-240</v>
      </c>
      <c r="BE12" s="9">
        <v>-395</v>
      </c>
      <c r="BF12" s="2">
        <v>-635</v>
      </c>
      <c r="BG12" s="9">
        <v>-309</v>
      </c>
      <c r="BH12" s="9">
        <v>-263</v>
      </c>
      <c r="BI12" s="2">
        <v>-572</v>
      </c>
    </row>
    <row r="13" spans="1:259" s="6" customFormat="1" ht="14.1" customHeight="1" x14ac:dyDescent="0.25">
      <c r="A13" s="4" t="s">
        <v>102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  <c r="BD13" s="8">
        <v>453</v>
      </c>
      <c r="BE13" s="8">
        <v>18</v>
      </c>
      <c r="BF13" s="2">
        <v>471</v>
      </c>
      <c r="BG13" s="8">
        <v>-838</v>
      </c>
      <c r="BH13" s="8">
        <v>1568</v>
      </c>
      <c r="BI13" s="2">
        <v>730</v>
      </c>
    </row>
    <row r="14" spans="1:259" s="6" customFormat="1" ht="14.1" customHeight="1" x14ac:dyDescent="0.25">
      <c r="A14" s="4" t="s">
        <v>103</v>
      </c>
      <c r="B14" s="8"/>
      <c r="C14" s="8"/>
      <c r="D14" s="25" t="s">
        <v>104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  <c r="BD14" s="8">
        <v>-1289</v>
      </c>
      <c r="BE14" s="8">
        <v>181</v>
      </c>
      <c r="BF14" s="2">
        <v>-1108</v>
      </c>
      <c r="BG14" s="8">
        <v>-659</v>
      </c>
      <c r="BH14" s="8">
        <v>-634</v>
      </c>
      <c r="BI14" s="2">
        <v>-1293</v>
      </c>
    </row>
    <row r="15" spans="1:259" s="6" customFormat="1" ht="14.1" customHeight="1" x14ac:dyDescent="0.25">
      <c r="A15" s="4" t="s">
        <v>105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  <c r="BD15" s="8">
        <v>-87</v>
      </c>
      <c r="BE15" s="8">
        <v>-133</v>
      </c>
      <c r="BF15" s="2">
        <v>-220</v>
      </c>
      <c r="BG15" s="8">
        <v>-701</v>
      </c>
      <c r="BH15" s="8">
        <v>-680</v>
      </c>
      <c r="BI15" s="2">
        <v>-1381</v>
      </c>
    </row>
    <row r="16" spans="1:259" s="6" customFormat="1" ht="14.1" customHeight="1" x14ac:dyDescent="0.25">
      <c r="A16" s="4" t="s">
        <v>106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  <c r="BD16" s="8">
        <v>261</v>
      </c>
      <c r="BE16" s="8">
        <v>195</v>
      </c>
      <c r="BF16" s="2">
        <v>456</v>
      </c>
      <c r="BG16" s="8">
        <v>185</v>
      </c>
      <c r="BH16" s="8">
        <v>156</v>
      </c>
      <c r="BI16" s="2">
        <v>341</v>
      </c>
    </row>
    <row r="17" spans="1:61" s="6" customFormat="1" ht="14.1" customHeight="1" x14ac:dyDescent="0.25">
      <c r="A17" s="4" t="s">
        <v>107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  <c r="BD17" s="8">
        <v>-499</v>
      </c>
      <c r="BE17" s="8">
        <v>-592</v>
      </c>
      <c r="BF17" s="2">
        <v>-1091</v>
      </c>
      <c r="BG17" s="8">
        <v>-770</v>
      </c>
      <c r="BH17" s="8">
        <v>-902</v>
      </c>
      <c r="BI17" s="2">
        <v>-1672</v>
      </c>
    </row>
    <row r="18" spans="1:61" s="6" customFormat="1" ht="14.1" customHeight="1" x14ac:dyDescent="0.25">
      <c r="A18" s="36" t="s">
        <v>108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  <c r="BD18" s="37">
        <v>-1089</v>
      </c>
      <c r="BE18" s="37">
        <v>-1253</v>
      </c>
      <c r="BF18" s="38">
        <v>-2342</v>
      </c>
      <c r="BG18" s="37">
        <v>-1319</v>
      </c>
      <c r="BH18" s="37">
        <v>-1187</v>
      </c>
      <c r="BI18" s="38">
        <v>-2506</v>
      </c>
    </row>
    <row r="19" spans="1:61" s="6" customFormat="1" ht="7.35" customHeight="1" x14ac:dyDescent="0.25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  <c r="BD19" s="13"/>
      <c r="BE19" s="13"/>
      <c r="BF19" s="22"/>
      <c r="BG19" s="13"/>
      <c r="BH19" s="13"/>
      <c r="BI19" s="22"/>
    </row>
    <row r="20" spans="1:61" s="6" customFormat="1" ht="14.1" customHeight="1" x14ac:dyDescent="0.25">
      <c r="A20" s="36" t="s">
        <v>109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  <c r="BD20" s="37">
        <v>5881</v>
      </c>
      <c r="BE20" s="37">
        <v>5431</v>
      </c>
      <c r="BF20" s="38">
        <v>11312</v>
      </c>
      <c r="BG20" s="37">
        <v>5310</v>
      </c>
      <c r="BH20" s="37">
        <v>7121</v>
      </c>
      <c r="BI20" s="38">
        <v>12431</v>
      </c>
    </row>
    <row r="21" spans="1:61" s="6" customFormat="1" ht="7.35" customHeight="1" x14ac:dyDescent="0.25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  <c r="BD21" s="8"/>
      <c r="BE21" s="8"/>
      <c r="BF21" s="2"/>
      <c r="BG21" s="8"/>
      <c r="BH21" s="8"/>
      <c r="BI21" s="2"/>
    </row>
    <row r="22" spans="1:61" s="6" customFormat="1" ht="14.1" customHeight="1" x14ac:dyDescent="0.25">
      <c r="A22" s="89" t="s">
        <v>110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  <c r="BD22" s="8"/>
      <c r="BE22" s="8"/>
      <c r="BF22" s="2"/>
      <c r="BG22" s="8"/>
      <c r="BH22" s="8"/>
      <c r="BI22" s="2"/>
    </row>
    <row r="23" spans="1:61" s="6" customFormat="1" ht="14.1" customHeight="1" x14ac:dyDescent="0.25">
      <c r="A23" s="4" t="s">
        <v>111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  <c r="BD23" s="8">
        <v>-2279</v>
      </c>
      <c r="BE23" s="8">
        <v>-2751</v>
      </c>
      <c r="BF23" s="2">
        <v>-5030</v>
      </c>
      <c r="BG23" s="8">
        <v>-2713</v>
      </c>
      <c r="BH23" s="8">
        <v>-2879</v>
      </c>
      <c r="BI23" s="2">
        <v>-5592</v>
      </c>
    </row>
    <row r="24" spans="1:61" s="6" customFormat="1" ht="14.1" customHeight="1" x14ac:dyDescent="0.25">
      <c r="A24" s="4" t="s">
        <v>112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  <c r="BD24" s="8"/>
      <c r="BE24" s="8"/>
      <c r="BF24" s="2"/>
      <c r="BG24" s="8"/>
      <c r="BH24" s="8"/>
      <c r="BI24" s="2"/>
    </row>
    <row r="25" spans="1:61" s="6" customFormat="1" ht="14.1" customHeight="1" x14ac:dyDescent="0.25">
      <c r="A25" s="4" t="s">
        <v>111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  <c r="BD25" s="8">
        <v>40</v>
      </c>
      <c r="BE25" s="8">
        <v>45</v>
      </c>
      <c r="BF25" s="2">
        <v>85</v>
      </c>
      <c r="BG25" s="8">
        <v>78</v>
      </c>
      <c r="BH25" s="8">
        <v>28</v>
      </c>
      <c r="BI25" s="2">
        <v>106</v>
      </c>
    </row>
    <row r="26" spans="1:61" s="6" customFormat="1" ht="14.1" customHeight="1" x14ac:dyDescent="0.25">
      <c r="A26" s="36" t="s">
        <v>113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  <c r="BD26" s="37">
        <v>-29</v>
      </c>
      <c r="BE26" s="37">
        <v>30</v>
      </c>
      <c r="BF26" s="38">
        <v>1</v>
      </c>
      <c r="BG26" s="37">
        <v>-6</v>
      </c>
      <c r="BH26" s="37">
        <v>72</v>
      </c>
      <c r="BI26" s="38">
        <v>66</v>
      </c>
    </row>
    <row r="27" spans="1:61" s="6" customFormat="1" ht="14.1" customHeight="1" x14ac:dyDescent="0.25">
      <c r="A27" s="4" t="s">
        <v>114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  <c r="BD27" s="8">
        <v>-2268</v>
      </c>
      <c r="BE27" s="8">
        <v>-2676</v>
      </c>
      <c r="BF27" s="2">
        <v>-4944</v>
      </c>
      <c r="BG27" s="8">
        <v>-2641</v>
      </c>
      <c r="BH27" s="8">
        <v>-2779</v>
      </c>
      <c r="BI27" s="2">
        <v>-5420</v>
      </c>
    </row>
    <row r="28" spans="1:61" s="6" customFormat="1" ht="7.35" customHeight="1" x14ac:dyDescent="0.25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  <c r="BD28" s="37"/>
      <c r="BE28" s="37"/>
      <c r="BF28" s="38"/>
      <c r="BG28" s="37"/>
      <c r="BH28" s="37"/>
      <c r="BI28" s="38"/>
    </row>
    <row r="29" spans="1:61" s="6" customFormat="1" ht="14.1" customHeight="1" x14ac:dyDescent="0.25">
      <c r="A29" s="36" t="s">
        <v>115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  <c r="BD29" s="37">
        <v>3613</v>
      </c>
      <c r="BE29" s="37">
        <v>2755</v>
      </c>
      <c r="BF29" s="38">
        <v>6368</v>
      </c>
      <c r="BG29" s="37">
        <v>2669</v>
      </c>
      <c r="BH29" s="37">
        <v>4342</v>
      </c>
      <c r="BI29" s="38">
        <v>7011</v>
      </c>
    </row>
    <row r="30" spans="1:61" s="6" customFormat="1" ht="7.35" customHeight="1" x14ac:dyDescent="0.25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  <c r="BD30" s="8"/>
      <c r="BE30" s="8"/>
      <c r="BF30" s="2"/>
      <c r="BG30" s="8"/>
      <c r="BH30" s="8"/>
      <c r="BI30" s="2"/>
    </row>
    <row r="31" spans="1:61" s="6" customFormat="1" ht="14.1" customHeight="1" x14ac:dyDescent="0.25">
      <c r="A31" s="4" t="s">
        <v>116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  <c r="BD31" s="8">
        <v>0</v>
      </c>
      <c r="BE31" s="8">
        <v>227</v>
      </c>
      <c r="BF31" s="2">
        <v>227</v>
      </c>
      <c r="BG31" s="8">
        <v>-29181</v>
      </c>
      <c r="BH31" s="8">
        <v>-240</v>
      </c>
      <c r="BI31" s="2">
        <v>-29421</v>
      </c>
    </row>
    <row r="32" spans="1:61" s="6" customFormat="1" ht="14.1" customHeight="1" x14ac:dyDescent="0.25">
      <c r="A32" s="4" t="s">
        <v>117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  <c r="BD32" s="8">
        <v>-115</v>
      </c>
      <c r="BE32" s="8">
        <v>-46</v>
      </c>
      <c r="BF32" s="2">
        <v>-161</v>
      </c>
      <c r="BG32" s="8">
        <f>-5+161</f>
        <v>156</v>
      </c>
      <c r="BH32" s="8">
        <f>-10+22</f>
        <v>12</v>
      </c>
      <c r="BI32" s="2">
        <f>-15+183</f>
        <v>168</v>
      </c>
    </row>
    <row r="33" spans="1:61" s="6" customFormat="1" ht="14.1" customHeight="1" x14ac:dyDescent="0.25">
      <c r="A33" s="4" t="s">
        <v>118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  <c r="BD33" s="8">
        <v>2233</v>
      </c>
      <c r="BE33" s="8">
        <v>-54</v>
      </c>
      <c r="BF33" s="2">
        <v>2179</v>
      </c>
      <c r="BG33" s="8">
        <v>-634</v>
      </c>
      <c r="BH33" s="8">
        <v>658</v>
      </c>
      <c r="BI33" s="2">
        <v>24</v>
      </c>
    </row>
    <row r="34" spans="1:61" s="6" customFormat="1" ht="14.1" customHeight="1" x14ac:dyDescent="0.25">
      <c r="A34" s="4" t="s">
        <v>119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  <c r="BD34" s="8">
        <v>-8</v>
      </c>
      <c r="BE34" s="8">
        <v>397</v>
      </c>
      <c r="BF34" s="2">
        <v>389</v>
      </c>
      <c r="BG34" s="8">
        <v>-31</v>
      </c>
      <c r="BH34" s="8">
        <v>-30</v>
      </c>
      <c r="BI34" s="2">
        <v>-61</v>
      </c>
    </row>
    <row r="35" spans="1:61" s="6" customFormat="1" ht="14.1" customHeight="1" x14ac:dyDescent="0.25">
      <c r="A35" s="36" t="s">
        <v>120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  <c r="BD35" s="37">
        <v>280</v>
      </c>
      <c r="BE35" s="37">
        <v>512</v>
      </c>
      <c r="BF35" s="38">
        <v>792</v>
      </c>
      <c r="BG35" s="37">
        <v>326</v>
      </c>
      <c r="BH35" s="37">
        <v>286</v>
      </c>
      <c r="BI35" s="38">
        <v>612</v>
      </c>
    </row>
    <row r="36" spans="1:61" s="6" customFormat="1" ht="14.1" customHeight="1" x14ac:dyDescent="0.25">
      <c r="A36" s="4" t="s">
        <v>121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  <c r="BD36" s="8">
        <v>2390</v>
      </c>
      <c r="BE36" s="8">
        <v>1036</v>
      </c>
      <c r="BF36" s="2">
        <v>3426</v>
      </c>
      <c r="BG36" s="8">
        <v>-29364</v>
      </c>
      <c r="BH36" s="8">
        <v>686</v>
      </c>
      <c r="BI36" s="2">
        <v>-28678</v>
      </c>
    </row>
    <row r="37" spans="1:61" s="6" customFormat="1" ht="7.35" customHeight="1" x14ac:dyDescent="0.25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  <c r="BD37" s="8"/>
      <c r="BE37" s="8"/>
      <c r="BF37" s="2"/>
      <c r="BG37" s="8"/>
      <c r="BH37" s="8"/>
      <c r="BI37" s="2"/>
    </row>
    <row r="38" spans="1:61" s="6" customFormat="1" ht="14.1" customHeight="1" x14ac:dyDescent="0.25">
      <c r="A38" s="36" t="s">
        <v>122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  <c r="BD38" s="37">
        <v>0</v>
      </c>
      <c r="BE38" s="37">
        <v>0</v>
      </c>
      <c r="BF38" s="38">
        <v>0</v>
      </c>
      <c r="BG38" s="37">
        <v>0</v>
      </c>
      <c r="BH38" s="37">
        <v>0</v>
      </c>
      <c r="BI38" s="38">
        <v>0</v>
      </c>
    </row>
    <row r="39" spans="1:61" s="6" customFormat="1" ht="14.1" hidden="1" customHeight="1" x14ac:dyDescent="0.25">
      <c r="A39" s="4" t="s">
        <v>123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  <c r="BD39" s="8"/>
      <c r="BE39" s="8"/>
      <c r="BF39" s="2"/>
      <c r="BG39" s="8"/>
      <c r="BH39" s="8"/>
      <c r="BI39" s="2"/>
    </row>
    <row r="40" spans="1:61" s="6" customFormat="1" ht="14.1" customHeight="1" x14ac:dyDescent="0.25">
      <c r="A40" s="36" t="s">
        <v>124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  <c r="BD40" s="37">
        <v>0</v>
      </c>
      <c r="BE40" s="37">
        <v>0</v>
      </c>
      <c r="BF40" s="38">
        <v>0</v>
      </c>
      <c r="BG40" s="37">
        <v>0</v>
      </c>
      <c r="BH40" s="37">
        <v>0</v>
      </c>
      <c r="BI40" s="38">
        <v>0</v>
      </c>
    </row>
    <row r="41" spans="1:61" s="6" customFormat="1" ht="7.35" customHeight="1" x14ac:dyDescent="0.25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  <c r="BD41" s="8"/>
      <c r="BE41" s="8"/>
      <c r="BF41" s="2"/>
      <c r="BG41" s="8"/>
      <c r="BH41" s="8"/>
      <c r="BI41" s="2"/>
    </row>
    <row r="42" spans="1:61" s="6" customFormat="1" ht="14.1" customHeight="1" x14ac:dyDescent="0.25">
      <c r="A42" s="36" t="s">
        <v>125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  <c r="BD42" s="37">
        <v>122</v>
      </c>
      <c r="BE42" s="37">
        <v>-1640</v>
      </c>
      <c r="BF42" s="38">
        <v>-1518</v>
      </c>
      <c r="BG42" s="37">
        <v>-32005</v>
      </c>
      <c r="BH42" s="37">
        <v>-2093</v>
      </c>
      <c r="BI42" s="38">
        <v>-34098</v>
      </c>
    </row>
    <row r="43" spans="1:61" s="6" customFormat="1" ht="7.35" customHeight="1" x14ac:dyDescent="0.25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  <c r="BD43" s="8"/>
      <c r="BE43" s="8"/>
      <c r="BF43" s="2"/>
      <c r="BG43" s="8"/>
      <c r="BH43" s="8"/>
      <c r="BI43" s="2"/>
    </row>
    <row r="44" spans="1:61" s="6" customFormat="1" ht="12.6" customHeight="1" x14ac:dyDescent="0.25">
      <c r="A44" s="17" t="s">
        <v>126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  <c r="BD44" s="26">
        <v>6003</v>
      </c>
      <c r="BE44" s="26">
        <v>3791</v>
      </c>
      <c r="BF44" s="23">
        <v>9794</v>
      </c>
      <c r="BG44" s="26">
        <v>-26695</v>
      </c>
      <c r="BH44" s="26">
        <v>5028</v>
      </c>
      <c r="BI44" s="23">
        <v>-21667</v>
      </c>
    </row>
    <row r="45" spans="1:61" s="6" customFormat="1" ht="7.35" customHeight="1" x14ac:dyDescent="0.25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  <c r="BD45" s="8"/>
      <c r="BE45" s="8"/>
      <c r="BF45" s="2"/>
      <c r="BG45" s="8"/>
      <c r="BH45" s="8"/>
      <c r="BI45" s="2"/>
    </row>
    <row r="46" spans="1:61" s="6" customFormat="1" ht="14.1" customHeight="1" x14ac:dyDescent="0.25">
      <c r="A46" s="4" t="s">
        <v>127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  <c r="BD46" s="8">
        <v>-3601</v>
      </c>
      <c r="BE46" s="8">
        <v>0</v>
      </c>
      <c r="BF46" s="2">
        <v>-3601</v>
      </c>
      <c r="BG46" s="8">
        <v>-3569</v>
      </c>
      <c r="BH46" s="8">
        <v>-4</v>
      </c>
      <c r="BI46" s="2">
        <v>-3573</v>
      </c>
    </row>
    <row r="47" spans="1:61" s="6" customFormat="1" ht="14.1" customHeight="1" x14ac:dyDescent="0.25">
      <c r="A47" s="4" t="s">
        <v>128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  <c r="BD47" s="8">
        <v>-1899</v>
      </c>
      <c r="BE47" s="8">
        <v>-61</v>
      </c>
      <c r="BF47" s="2">
        <v>-1960</v>
      </c>
      <c r="BG47" s="8">
        <v>0</v>
      </c>
      <c r="BH47" s="8">
        <v>0</v>
      </c>
      <c r="BI47" s="2">
        <v>0</v>
      </c>
    </row>
    <row r="48" spans="1:61" s="6" customFormat="1" ht="14.1" customHeight="1" x14ac:dyDescent="0.25">
      <c r="A48" s="4" t="s">
        <v>30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  <c r="BD48" s="8">
        <v>-919</v>
      </c>
      <c r="BE48" s="8">
        <v>-5544</v>
      </c>
      <c r="BF48" s="2">
        <v>-6463</v>
      </c>
      <c r="BG48" s="8">
        <v>-532</v>
      </c>
      <c r="BH48" s="8">
        <v>-332</v>
      </c>
      <c r="BI48" s="2">
        <v>-864</v>
      </c>
    </row>
    <row r="49" spans="1:61" s="6" customFormat="1" ht="14.1" customHeight="1" x14ac:dyDescent="0.25">
      <c r="A49" s="36" t="s">
        <v>129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  <c r="BD49" s="37">
        <v>-2277</v>
      </c>
      <c r="BE49" s="37">
        <v>366</v>
      </c>
      <c r="BF49" s="38">
        <v>-1911</v>
      </c>
      <c r="BG49" s="37">
        <v>28709</v>
      </c>
      <c r="BH49" s="37">
        <v>-3962</v>
      </c>
      <c r="BI49" s="38">
        <v>24747</v>
      </c>
    </row>
    <row r="50" spans="1:61" s="6" customFormat="1" ht="7.35" customHeight="1" x14ac:dyDescent="0.25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  <c r="BD50" s="20"/>
      <c r="BE50" s="20"/>
      <c r="BF50" s="24"/>
      <c r="BG50" s="20"/>
      <c r="BH50" s="20"/>
      <c r="BI50" s="24"/>
    </row>
    <row r="51" spans="1:61" s="6" customFormat="1" ht="14.1" customHeight="1" x14ac:dyDescent="0.25">
      <c r="A51" s="36" t="s">
        <v>130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  <c r="BD51" s="37">
        <v>-8696</v>
      </c>
      <c r="BE51" s="37">
        <v>-5239</v>
      </c>
      <c r="BF51" s="38">
        <v>-13935</v>
      </c>
      <c r="BG51" s="37">
        <v>24608</v>
      </c>
      <c r="BH51" s="37">
        <v>-4298</v>
      </c>
      <c r="BI51" s="38">
        <v>20310</v>
      </c>
    </row>
    <row r="52" spans="1:61" s="6" customFormat="1" ht="7.35" customHeight="1" x14ac:dyDescent="0.25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  <c r="BD52" s="8"/>
      <c r="BE52" s="8"/>
      <c r="BF52" s="2"/>
      <c r="BG52" s="8"/>
      <c r="BH52" s="8"/>
      <c r="BI52" s="2"/>
    </row>
    <row r="53" spans="1:61" s="6" customFormat="1" ht="13.95" customHeight="1" x14ac:dyDescent="0.25">
      <c r="A53" s="4" t="s">
        <v>131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  <c r="BD53" s="8">
        <v>-2693</v>
      </c>
      <c r="BE53" s="8">
        <v>-1448</v>
      </c>
      <c r="BF53" s="2">
        <v>-4141</v>
      </c>
      <c r="BG53" s="8">
        <v>-2087</v>
      </c>
      <c r="BH53" s="8">
        <v>730</v>
      </c>
      <c r="BI53" s="2">
        <v>-1357</v>
      </c>
    </row>
    <row r="54" spans="1:61" s="6" customFormat="1" ht="13.95" customHeight="1" x14ac:dyDescent="0.25">
      <c r="A54" s="36" t="s">
        <v>132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  <c r="BD54" s="37">
        <v>0</v>
      </c>
      <c r="BE54" s="37">
        <v>2258</v>
      </c>
      <c r="BF54" s="38">
        <v>2258</v>
      </c>
      <c r="BG54" s="37">
        <v>0</v>
      </c>
      <c r="BH54" s="37">
        <v>0</v>
      </c>
      <c r="BI54" s="38">
        <v>0</v>
      </c>
    </row>
    <row r="55" spans="1:61" s="6" customFormat="1" ht="13.95" customHeight="1" x14ac:dyDescent="0.25">
      <c r="A55" s="4" t="s">
        <v>133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  <c r="BD55" s="8">
        <v>-2693</v>
      </c>
      <c r="BE55" s="8">
        <v>810</v>
      </c>
      <c r="BF55" s="2">
        <v>-1883</v>
      </c>
      <c r="BG55" s="8">
        <v>-2087</v>
      </c>
      <c r="BH55" s="8">
        <v>730</v>
      </c>
      <c r="BI55" s="2">
        <v>-1357</v>
      </c>
    </row>
    <row r="56" spans="1:61" s="6" customFormat="1" ht="7.35" customHeight="1" x14ac:dyDescent="0.25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  <c r="BD56" s="8"/>
      <c r="BE56" s="8"/>
      <c r="BF56" s="2"/>
      <c r="BG56" s="8"/>
      <c r="BH56" s="8"/>
      <c r="BI56" s="2"/>
    </row>
    <row r="57" spans="1:61" s="6" customFormat="1" ht="14.1" customHeight="1" x14ac:dyDescent="0.25">
      <c r="A57" s="4" t="s">
        <v>134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  <c r="BD57" s="8">
        <v>13382</v>
      </c>
      <c r="BE57" s="8">
        <v>10709</v>
      </c>
      <c r="BF57" s="2">
        <v>13382</v>
      </c>
      <c r="BG57" s="8">
        <v>11510</v>
      </c>
      <c r="BH57" s="8">
        <v>8876</v>
      </c>
      <c r="BI57" s="2">
        <v>11510</v>
      </c>
    </row>
    <row r="58" spans="1:61" s="6" customFormat="1" ht="14.1" customHeight="1" x14ac:dyDescent="0.25">
      <c r="A58" s="4" t="s">
        <v>135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  <c r="BD58" s="8">
        <v>0</v>
      </c>
      <c r="BE58" s="8">
        <v>0</v>
      </c>
      <c r="BF58" s="2">
        <v>0</v>
      </c>
      <c r="BG58" s="8">
        <v>0</v>
      </c>
      <c r="BH58" s="8">
        <v>0</v>
      </c>
      <c r="BI58" s="2">
        <v>0</v>
      </c>
    </row>
    <row r="59" spans="1:61" s="6" customFormat="1" ht="14.1" customHeight="1" x14ac:dyDescent="0.25">
      <c r="A59" s="4" t="s">
        <v>136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  <c r="BD59" s="8">
        <v>20</v>
      </c>
      <c r="BE59" s="8">
        <v>-9</v>
      </c>
      <c r="BF59" s="2">
        <v>11</v>
      </c>
      <c r="BG59" s="8">
        <v>-547</v>
      </c>
      <c r="BH59" s="8">
        <v>-55</v>
      </c>
      <c r="BI59" s="2">
        <v>-602</v>
      </c>
    </row>
    <row r="60" spans="1:61" s="6" customFormat="1" ht="14.1" customHeight="1" x14ac:dyDescent="0.25">
      <c r="A60" s="36" t="s">
        <v>137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  <c r="BD60" s="37">
        <v>0</v>
      </c>
      <c r="BE60" s="37">
        <v>0</v>
      </c>
      <c r="BF60" s="38">
        <v>0</v>
      </c>
      <c r="BG60" s="37">
        <v>0</v>
      </c>
      <c r="BH60" s="37">
        <v>0</v>
      </c>
      <c r="BI60" s="38">
        <v>0</v>
      </c>
    </row>
    <row r="61" spans="1:61" s="6" customFormat="1" ht="14.1" customHeight="1" x14ac:dyDescent="0.25">
      <c r="A61" s="36" t="s">
        <v>138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  <c r="BD61" s="37">
        <v>10709</v>
      </c>
      <c r="BE61" s="37">
        <v>11510</v>
      </c>
      <c r="BF61" s="38">
        <v>11510</v>
      </c>
      <c r="BG61" s="37">
        <v>8876</v>
      </c>
      <c r="BH61" s="37">
        <v>9551</v>
      </c>
      <c r="BI61" s="38">
        <v>9551</v>
      </c>
    </row>
    <row r="62" spans="1:61" s="6" customFormat="1" ht="12" customHeight="1" x14ac:dyDescent="0.25">
      <c r="A62" s="27"/>
    </row>
    <row r="63" spans="1:61" s="6" customFormat="1" ht="13.5" customHeight="1" x14ac:dyDescent="0.25">
      <c r="A63" s="145" t="s">
        <v>139</v>
      </c>
      <c r="B63" s="146"/>
      <c r="C63" s="146"/>
      <c r="D63" s="146"/>
      <c r="E63" s="146"/>
      <c r="F63" s="146"/>
      <c r="G63" s="146"/>
      <c r="H63" s="146"/>
    </row>
    <row r="64" spans="1:61" s="6" customFormat="1" ht="13.5" customHeight="1" x14ac:dyDescent="0.25">
      <c r="A64" s="52" t="s">
        <v>140</v>
      </c>
    </row>
    <row r="65" spans="1:21" s="6" customFormat="1" ht="13.5" customHeight="1" x14ac:dyDescent="0.25">
      <c r="A65" s="28" t="s">
        <v>141</v>
      </c>
    </row>
    <row r="66" spans="1:21" s="6" customFormat="1" ht="13.5" customHeight="1" x14ac:dyDescent="0.25">
      <c r="A66" s="145" t="s">
        <v>142</v>
      </c>
      <c r="B66" s="146"/>
      <c r="C66" s="146"/>
      <c r="D66" s="146"/>
      <c r="E66" s="146"/>
      <c r="F66" s="146"/>
      <c r="G66" s="146"/>
      <c r="H66" s="146"/>
    </row>
    <row r="67" spans="1:21" ht="27" customHeight="1" x14ac:dyDescent="0.3">
      <c r="A67" s="147" t="s">
        <v>143</v>
      </c>
      <c r="B67" s="148"/>
      <c r="C67" s="148"/>
      <c r="D67" s="148"/>
      <c r="E67" s="14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5.5" customHeight="1" x14ac:dyDescent="0.3">
      <c r="A68" s="143" t="s">
        <v>144</v>
      </c>
      <c r="B68" s="148"/>
      <c r="C68" s="148"/>
      <c r="D68" s="148"/>
      <c r="E68" s="148"/>
      <c r="F68" s="148"/>
      <c r="G68" s="148"/>
      <c r="H68" s="14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7.75" customHeight="1" x14ac:dyDescent="0.3">
      <c r="A69" s="143" t="s">
        <v>145</v>
      </c>
      <c r="B69" s="144"/>
      <c r="C69" s="144"/>
      <c r="D69" s="144"/>
      <c r="E69" s="144"/>
      <c r="F69" s="144"/>
      <c r="G69" s="144"/>
      <c r="H69" s="14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3">
      <c r="A70" s="29" t="s">
        <v>146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3">
      <c r="A71" s="29" t="s">
        <v>147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3">
      <c r="A72" s="4" t="s">
        <v>88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</sheetData>
  <mergeCells count="5">
    <mergeCell ref="A69:H69"/>
    <mergeCell ref="A63:H63"/>
    <mergeCell ref="A66:H66"/>
    <mergeCell ref="A67:E67"/>
    <mergeCell ref="A68:H68"/>
  </mergeCells>
  <conditionalFormatting sqref="D7:D8 D10">
    <cfRule type="cellIs" dxfId="4" priority="5" stopIfTrue="1" operator="between">
      <formula>0</formula>
      <formula>0</formula>
    </cfRule>
  </conditionalFormatting>
  <conditionalFormatting sqref="D12:D17">
    <cfRule type="cellIs" dxfId="3" priority="4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48 D55">
    <cfRule type="cellIs" dxfId="1" priority="2" stopIfTrue="1" operator="between">
      <formula>0</formula>
      <formula>0</formula>
    </cfRule>
  </conditionalFormatting>
  <conditionalFormatting sqref="D57: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C5 BD5:BG5 BH5:BI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94FD-A479-4D33-8397-548079E52B02}">
  <sheetPr codeName="Sheet5">
    <pageSetUpPr fitToPage="1"/>
  </sheetPr>
  <dimension ref="A2:AG117"/>
  <sheetViews>
    <sheetView showGridLines="0" zoomScaleNormal="100" workbookViewId="0">
      <pane xSplit="1" ySplit="4" topLeftCell="P5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5546875" defaultRowHeight="11.4" outlineLevelCol="1" x14ac:dyDescent="0.25"/>
  <cols>
    <col min="1" max="1" width="28.109375" style="54" customWidth="1"/>
    <col min="2" max="8" width="8.5546875" style="54" hidden="1" customWidth="1" outlineLevel="1"/>
    <col min="9" max="15" width="0" style="54" hidden="1" customWidth="1" outlineLevel="1"/>
    <col min="16" max="16" width="8.5546875" style="54" collapsed="1"/>
    <col min="17" max="16384" width="8.5546875" style="54"/>
  </cols>
  <sheetData>
    <row r="2" spans="1:32" ht="35.1" customHeight="1" x14ac:dyDescent="0.25">
      <c r="A2" s="66" t="s">
        <v>148</v>
      </c>
    </row>
    <row r="3" spans="1:32" s="53" customFormat="1" ht="13.5" customHeight="1" x14ac:dyDescent="0.25">
      <c r="A3" s="34" t="s">
        <v>149</v>
      </c>
      <c r="B3" s="34" t="s">
        <v>1</v>
      </c>
      <c r="C3" s="34" t="s">
        <v>91</v>
      </c>
      <c r="D3" s="34" t="s">
        <v>2</v>
      </c>
      <c r="E3" s="34" t="s">
        <v>3</v>
      </c>
      <c r="F3" s="34" t="s">
        <v>92</v>
      </c>
      <c r="G3" s="34" t="s">
        <v>4</v>
      </c>
      <c r="H3" s="34" t="s">
        <v>6</v>
      </c>
      <c r="I3" s="34" t="s">
        <v>1</v>
      </c>
      <c r="J3" s="34" t="s">
        <v>91</v>
      </c>
      <c r="K3" s="34" t="s">
        <v>2</v>
      </c>
      <c r="L3" s="34" t="s">
        <v>3</v>
      </c>
      <c r="M3" s="34" t="s">
        <v>92</v>
      </c>
      <c r="N3" s="34" t="s">
        <v>4</v>
      </c>
      <c r="O3" s="34" t="s">
        <v>6</v>
      </c>
      <c r="P3" s="34" t="s">
        <v>1</v>
      </c>
      <c r="Q3" s="34" t="s">
        <v>91</v>
      </c>
      <c r="R3" s="34" t="s">
        <v>2</v>
      </c>
      <c r="S3" s="34" t="s">
        <v>3</v>
      </c>
      <c r="T3" s="34" t="s">
        <v>92</v>
      </c>
      <c r="U3" s="34" t="s">
        <v>4</v>
      </c>
      <c r="V3" s="34" t="s">
        <v>6</v>
      </c>
      <c r="W3" s="34" t="s">
        <v>1</v>
      </c>
      <c r="X3" s="34" t="s">
        <v>91</v>
      </c>
      <c r="Y3" s="34" t="s">
        <v>2</v>
      </c>
      <c r="Z3" s="34" t="s">
        <v>3</v>
      </c>
      <c r="AA3" s="34" t="s">
        <v>92</v>
      </c>
      <c r="AB3" s="34" t="s">
        <v>4</v>
      </c>
      <c r="AC3" s="34" t="s">
        <v>6</v>
      </c>
      <c r="AD3" s="34" t="s">
        <v>1</v>
      </c>
    </row>
    <row r="4" spans="1:32" ht="13.5" customHeight="1" x14ac:dyDescent="0.25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98" t="s">
        <v>150</v>
      </c>
      <c r="Q4" s="98" t="s">
        <v>150</v>
      </c>
      <c r="R4" s="98" t="s">
        <v>150</v>
      </c>
      <c r="S4" s="98" t="s">
        <v>150</v>
      </c>
      <c r="T4" s="34">
        <v>2024</v>
      </c>
      <c r="U4" s="34">
        <v>2024</v>
      </c>
      <c r="V4" s="98" t="s">
        <v>195</v>
      </c>
      <c r="W4" s="98" t="s">
        <v>229</v>
      </c>
      <c r="X4" s="98" t="s">
        <v>229</v>
      </c>
      <c r="Y4" s="98" t="s">
        <v>229</v>
      </c>
      <c r="Z4" s="98" t="s">
        <v>229</v>
      </c>
      <c r="AA4" s="98" t="s">
        <v>229</v>
      </c>
      <c r="AB4" s="98" t="s">
        <v>229</v>
      </c>
      <c r="AC4" s="98" t="s">
        <v>229</v>
      </c>
      <c r="AD4" s="98" t="s">
        <v>227</v>
      </c>
      <c r="AE4" s="55"/>
      <c r="AF4" s="55"/>
    </row>
    <row r="5" spans="1:32" x14ac:dyDescent="0.25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  <c r="W5" s="54" t="s">
        <v>149</v>
      </c>
      <c r="X5" s="54" t="s">
        <v>149</v>
      </c>
      <c r="Y5" s="54" t="s">
        <v>149</v>
      </c>
      <c r="Z5" s="54" t="s">
        <v>149</v>
      </c>
      <c r="AB5" s="54" t="s">
        <v>149</v>
      </c>
      <c r="AC5" s="54" t="s">
        <v>149</v>
      </c>
      <c r="AD5" s="54" t="s">
        <v>149</v>
      </c>
    </row>
    <row r="6" spans="1:32" x14ac:dyDescent="0.25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  <c r="W6" s="54" t="s">
        <v>149</v>
      </c>
      <c r="X6" s="54" t="s">
        <v>149</v>
      </c>
      <c r="Y6" s="54" t="s">
        <v>149</v>
      </c>
      <c r="Z6" s="54" t="s">
        <v>149</v>
      </c>
      <c r="AB6" s="54" t="s">
        <v>149</v>
      </c>
      <c r="AC6" s="54" t="s">
        <v>149</v>
      </c>
      <c r="AD6" s="54" t="s">
        <v>149</v>
      </c>
    </row>
    <row r="7" spans="1:32" x14ac:dyDescent="0.25">
      <c r="A7" s="54" t="s">
        <v>152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  <c r="Q7" s="57">
        <v>8.1999999999999993</v>
      </c>
      <c r="R7" s="57">
        <v>14.1</v>
      </c>
      <c r="S7" s="57">
        <v>7.7</v>
      </c>
      <c r="T7" s="57">
        <v>6.3</v>
      </c>
      <c r="U7" s="57">
        <v>14</v>
      </c>
      <c r="V7" s="106">
        <v>28.1</v>
      </c>
      <c r="W7" s="106">
        <v>5.5</v>
      </c>
      <c r="X7" s="106">
        <v>8</v>
      </c>
      <c r="Y7" s="106">
        <v>13.5</v>
      </c>
      <c r="Z7" s="106">
        <v>7.2</v>
      </c>
      <c r="AA7" s="106">
        <v>5.8</v>
      </c>
      <c r="AB7" s="106">
        <v>13</v>
      </c>
      <c r="AC7" s="106">
        <v>26.5</v>
      </c>
      <c r="AD7" s="106">
        <v>5.4</v>
      </c>
      <c r="AE7" s="57"/>
      <c r="AF7" s="57"/>
    </row>
    <row r="8" spans="1:32" x14ac:dyDescent="0.25">
      <c r="A8" s="54" t="s">
        <v>153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  <c r="Q8" s="57">
        <v>11.3</v>
      </c>
      <c r="R8" s="57">
        <v>22.5</v>
      </c>
      <c r="S8" s="57">
        <v>10.6</v>
      </c>
      <c r="T8" s="57">
        <v>5.5</v>
      </c>
      <c r="U8" s="57">
        <v>16.100000000000001</v>
      </c>
      <c r="V8" s="106">
        <v>38.6</v>
      </c>
      <c r="W8" s="106">
        <v>11.1</v>
      </c>
      <c r="X8" s="106">
        <v>11</v>
      </c>
      <c r="Y8" s="106">
        <v>22.1</v>
      </c>
      <c r="Z8" s="106">
        <v>10.5</v>
      </c>
      <c r="AA8" s="106">
        <v>5.4</v>
      </c>
      <c r="AB8" s="106">
        <v>15.9</v>
      </c>
      <c r="AC8" s="106">
        <v>38</v>
      </c>
      <c r="AD8" s="106">
        <v>11.3</v>
      </c>
      <c r="AE8" s="57"/>
      <c r="AF8" s="57"/>
    </row>
    <row r="9" spans="1:32" x14ac:dyDescent="0.25">
      <c r="A9" s="54" t="s">
        <v>154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  <c r="Q9" s="57">
        <v>10.199999999999999</v>
      </c>
      <c r="R9" s="57">
        <v>16.8</v>
      </c>
      <c r="S9" s="57">
        <v>10.4</v>
      </c>
      <c r="T9" s="57">
        <v>7.3</v>
      </c>
      <c r="U9" s="57">
        <v>17.7</v>
      </c>
      <c r="V9" s="106">
        <v>34.5</v>
      </c>
      <c r="W9" s="106">
        <v>6.7</v>
      </c>
      <c r="X9" s="106">
        <v>10.4</v>
      </c>
      <c r="Y9" s="106">
        <v>17.100000000000001</v>
      </c>
      <c r="Z9" s="106">
        <v>10</v>
      </c>
      <c r="AA9" s="106">
        <v>7.4</v>
      </c>
      <c r="AB9" s="106">
        <v>17.400000000000002</v>
      </c>
      <c r="AC9" s="106">
        <v>34.5</v>
      </c>
      <c r="AD9" s="106">
        <v>6.7</v>
      </c>
      <c r="AE9" s="57"/>
      <c r="AF9" s="57"/>
    </row>
    <row r="10" spans="1:32" x14ac:dyDescent="0.25">
      <c r="A10" s="125" t="s">
        <v>155</v>
      </c>
      <c r="B10" s="126">
        <v>22.5</v>
      </c>
      <c r="C10" s="126">
        <v>29.5</v>
      </c>
      <c r="D10" s="126">
        <v>52</v>
      </c>
      <c r="E10" s="126">
        <v>29.6</v>
      </c>
      <c r="F10" s="126">
        <v>19.399999999999999</v>
      </c>
      <c r="G10" s="126">
        <v>49</v>
      </c>
      <c r="H10" s="126">
        <v>101</v>
      </c>
      <c r="I10" s="126">
        <v>23.1</v>
      </c>
      <c r="J10" s="126">
        <v>29.299999999999997</v>
      </c>
      <c r="K10" s="126">
        <v>52.4</v>
      </c>
      <c r="L10" s="126">
        <v>29</v>
      </c>
      <c r="M10" s="126">
        <v>19.600000000000001</v>
      </c>
      <c r="N10" s="126">
        <v>48.6</v>
      </c>
      <c r="O10" s="126">
        <v>101</v>
      </c>
      <c r="P10" s="126">
        <v>23.7</v>
      </c>
      <c r="Q10" s="126">
        <v>29.7</v>
      </c>
      <c r="R10" s="126">
        <v>53.4</v>
      </c>
      <c r="S10" s="126">
        <v>28.7</v>
      </c>
      <c r="T10" s="126">
        <v>19.100000000000001</v>
      </c>
      <c r="U10" s="126">
        <v>47.8</v>
      </c>
      <c r="V10" s="127">
        <v>101.2</v>
      </c>
      <c r="W10" s="127">
        <v>23.3</v>
      </c>
      <c r="X10" s="127">
        <v>29.4</v>
      </c>
      <c r="Y10" s="127">
        <v>52.7</v>
      </c>
      <c r="Z10" s="127">
        <v>27.7</v>
      </c>
      <c r="AA10" s="127">
        <v>18.600000000000001</v>
      </c>
      <c r="AB10" s="127">
        <v>46.3</v>
      </c>
      <c r="AC10" s="127">
        <v>99</v>
      </c>
      <c r="AD10" s="127">
        <v>23.4</v>
      </c>
      <c r="AE10" s="57"/>
      <c r="AF10" s="57"/>
    </row>
    <row r="11" spans="1:32" x14ac:dyDescent="0.25">
      <c r="A11" s="54" t="s">
        <v>149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106"/>
      <c r="W11" s="106"/>
      <c r="X11" s="106"/>
      <c r="Y11" s="106"/>
      <c r="Z11" s="106"/>
      <c r="AA11" s="106"/>
      <c r="AB11" s="106"/>
      <c r="AC11" s="106"/>
      <c r="AD11" s="106"/>
    </row>
    <row r="12" spans="1:32" x14ac:dyDescent="0.25">
      <c r="A12" s="55" t="s">
        <v>225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1:32" x14ac:dyDescent="0.25">
      <c r="A13" s="54" t="s">
        <v>152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  <c r="Q13" s="57">
        <v>3.9</v>
      </c>
      <c r="R13" s="57">
        <v>7.1</v>
      </c>
      <c r="S13" s="57">
        <v>3.9</v>
      </c>
      <c r="T13" s="57">
        <v>3.8</v>
      </c>
      <c r="U13" s="57">
        <v>7.6</v>
      </c>
      <c r="V13" s="106">
        <v>14.8</v>
      </c>
      <c r="W13" s="106">
        <v>7.4</v>
      </c>
      <c r="X13" s="106">
        <v>10.1</v>
      </c>
      <c r="Y13" s="106">
        <v>17.5</v>
      </c>
      <c r="Z13" s="106">
        <v>9.9</v>
      </c>
      <c r="AA13" s="106">
        <v>9.5</v>
      </c>
      <c r="AB13" s="106">
        <v>19.399999999999999</v>
      </c>
      <c r="AC13" s="106">
        <v>36.9</v>
      </c>
      <c r="AD13" s="106">
        <v>8.4</v>
      </c>
      <c r="AE13" s="57"/>
      <c r="AF13" s="57"/>
    </row>
    <row r="14" spans="1:32" x14ac:dyDescent="0.25">
      <c r="A14" s="54" t="s">
        <v>153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  <c r="Q14" s="57">
        <v>1.8</v>
      </c>
      <c r="R14" s="57">
        <v>3.3</v>
      </c>
      <c r="S14" s="57">
        <v>1.3</v>
      </c>
      <c r="T14" s="57">
        <v>1.4</v>
      </c>
      <c r="U14" s="57">
        <v>2.7</v>
      </c>
      <c r="V14" s="106">
        <v>6</v>
      </c>
      <c r="W14" s="106">
        <v>1.3</v>
      </c>
      <c r="X14" s="106">
        <v>1.7</v>
      </c>
      <c r="Y14" s="106">
        <v>3</v>
      </c>
      <c r="Z14" s="106">
        <v>1.3</v>
      </c>
      <c r="AA14" s="106">
        <v>1.2</v>
      </c>
      <c r="AB14" s="106">
        <v>2.5</v>
      </c>
      <c r="AC14" s="106">
        <v>5.5</v>
      </c>
      <c r="AD14" s="106">
        <v>1.5</v>
      </c>
      <c r="AE14" s="57"/>
      <c r="AF14" s="57"/>
    </row>
    <row r="15" spans="1:32" x14ac:dyDescent="0.25">
      <c r="A15" s="54" t="s">
        <v>154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  <c r="Q15" s="57">
        <v>1.1000000000000001</v>
      </c>
      <c r="R15" s="57">
        <v>1.9</v>
      </c>
      <c r="S15" s="57">
        <v>1.1000000000000001</v>
      </c>
      <c r="T15" s="57">
        <v>0.7</v>
      </c>
      <c r="U15" s="57">
        <v>1.9</v>
      </c>
      <c r="V15" s="106">
        <v>3.7</v>
      </c>
      <c r="W15" s="106">
        <v>1.4</v>
      </c>
      <c r="X15" s="106">
        <v>1.7</v>
      </c>
      <c r="Y15" s="106">
        <v>3.1</v>
      </c>
      <c r="Z15" s="106">
        <v>1.7</v>
      </c>
      <c r="AA15" s="106">
        <v>1.8</v>
      </c>
      <c r="AB15" s="106">
        <v>3.5</v>
      </c>
      <c r="AC15" s="106">
        <v>6.6</v>
      </c>
      <c r="AD15" s="106">
        <v>1.8</v>
      </c>
      <c r="AE15" s="57"/>
      <c r="AF15" s="57"/>
    </row>
    <row r="16" spans="1:32" x14ac:dyDescent="0.25">
      <c r="A16" s="125" t="s">
        <v>155</v>
      </c>
      <c r="B16" s="126">
        <v>5.3999999999999986</v>
      </c>
      <c r="C16" s="126">
        <v>6.8000000000000043</v>
      </c>
      <c r="D16" s="126">
        <v>12.200000000000003</v>
      </c>
      <c r="E16" s="126">
        <v>6.3999999999999986</v>
      </c>
      <c r="F16" s="126">
        <v>5.8000000000000043</v>
      </c>
      <c r="G16" s="126">
        <v>12.200000000000003</v>
      </c>
      <c r="H16" s="126">
        <v>24.400000000000006</v>
      </c>
      <c r="I16" s="126">
        <v>5.4999999999999964</v>
      </c>
      <c r="J16" s="126">
        <v>6.9000000000000057</v>
      </c>
      <c r="K16" s="126">
        <v>12.399999999999999</v>
      </c>
      <c r="L16" s="126">
        <v>6</v>
      </c>
      <c r="M16" s="126">
        <v>5.7000000000000099</v>
      </c>
      <c r="N16" s="126">
        <v>11.70000000000001</v>
      </c>
      <c r="O16" s="126">
        <v>24.100000000000009</v>
      </c>
      <c r="P16" s="126">
        <v>5.5</v>
      </c>
      <c r="Q16" s="126">
        <v>6.8</v>
      </c>
      <c r="R16" s="126">
        <v>12.3</v>
      </c>
      <c r="S16" s="126">
        <v>6.3000000000000096</v>
      </c>
      <c r="T16" s="126">
        <v>5.8999999999999897</v>
      </c>
      <c r="U16" s="126">
        <v>12.2</v>
      </c>
      <c r="V16" s="127">
        <v>24.5</v>
      </c>
      <c r="W16" s="127">
        <v>10.1</v>
      </c>
      <c r="X16" s="127">
        <v>13.5</v>
      </c>
      <c r="Y16" s="127">
        <v>23.6</v>
      </c>
      <c r="Z16" s="127">
        <v>12.9</v>
      </c>
      <c r="AA16" s="127">
        <v>12.5</v>
      </c>
      <c r="AB16" s="127">
        <v>25.4</v>
      </c>
      <c r="AC16" s="127">
        <v>49</v>
      </c>
      <c r="AD16" s="127">
        <v>11.7</v>
      </c>
      <c r="AE16" s="57"/>
      <c r="AF16" s="57"/>
    </row>
    <row r="17" spans="1:33" x14ac:dyDescent="0.25">
      <c r="A17" s="54" t="s">
        <v>149</v>
      </c>
      <c r="V17" s="6"/>
      <c r="W17" s="6"/>
      <c r="X17" s="106"/>
      <c r="Y17" s="106"/>
      <c r="Z17" s="106"/>
      <c r="AA17" s="106"/>
      <c r="AB17" s="106"/>
      <c r="AC17" s="106"/>
      <c r="AD17" s="6"/>
    </row>
    <row r="18" spans="1:33" x14ac:dyDescent="0.25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106"/>
      <c r="W18" s="106"/>
      <c r="X18" s="106"/>
      <c r="Y18" s="106"/>
      <c r="Z18" s="106"/>
      <c r="AA18" s="106"/>
      <c r="AB18" s="106"/>
      <c r="AC18" s="106"/>
      <c r="AD18" s="106"/>
    </row>
    <row r="19" spans="1:33" x14ac:dyDescent="0.25">
      <c r="A19" s="54" t="s">
        <v>152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  <c r="Q19" s="91">
        <v>12.1</v>
      </c>
      <c r="R19" s="57">
        <v>21.2</v>
      </c>
      <c r="S19" s="57">
        <v>11.6</v>
      </c>
      <c r="T19" s="57">
        <v>10.1</v>
      </c>
      <c r="U19" s="57">
        <v>21.6</v>
      </c>
      <c r="V19" s="106">
        <v>42.9</v>
      </c>
      <c r="W19" s="106">
        <v>12.9</v>
      </c>
      <c r="X19" s="106">
        <v>18.100000000000001</v>
      </c>
      <c r="Y19" s="106">
        <v>31</v>
      </c>
      <c r="Z19" s="106">
        <v>17.099999999999998</v>
      </c>
      <c r="AA19" s="106">
        <v>15.3</v>
      </c>
      <c r="AB19" s="106">
        <v>32.4</v>
      </c>
      <c r="AC19" s="106">
        <v>63.4</v>
      </c>
      <c r="AD19" s="106">
        <v>13.8</v>
      </c>
      <c r="AE19" s="57"/>
      <c r="AF19" s="57"/>
    </row>
    <row r="20" spans="1:33" x14ac:dyDescent="0.25">
      <c r="A20" s="54" t="s">
        <v>153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  <c r="Q20" s="91">
        <v>13.1</v>
      </c>
      <c r="R20" s="57">
        <v>25.8</v>
      </c>
      <c r="S20" s="57">
        <v>11.9</v>
      </c>
      <c r="T20" s="57">
        <v>6.9</v>
      </c>
      <c r="U20" s="57">
        <v>18.8</v>
      </c>
      <c r="V20" s="106">
        <v>44.6</v>
      </c>
      <c r="W20" s="106">
        <v>12.4</v>
      </c>
      <c r="X20" s="106">
        <v>12.7</v>
      </c>
      <c r="Y20" s="106">
        <v>25.1</v>
      </c>
      <c r="Z20" s="106">
        <v>11.8</v>
      </c>
      <c r="AA20" s="106">
        <v>6.6</v>
      </c>
      <c r="AB20" s="106">
        <v>18.399999999999999</v>
      </c>
      <c r="AC20" s="106">
        <v>43.5</v>
      </c>
      <c r="AD20" s="106">
        <v>12.8</v>
      </c>
      <c r="AE20" s="57"/>
      <c r="AF20" s="57"/>
    </row>
    <row r="21" spans="1:33" x14ac:dyDescent="0.25">
      <c r="A21" s="54" t="s">
        <v>154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  <c r="Q21" s="91">
        <v>11.3</v>
      </c>
      <c r="R21" s="57">
        <v>18.7</v>
      </c>
      <c r="S21" s="57">
        <v>11.5</v>
      </c>
      <c r="T21" s="57">
        <v>8</v>
      </c>
      <c r="U21" s="57">
        <v>19.600000000000001</v>
      </c>
      <c r="V21" s="106">
        <v>38.200000000000003</v>
      </c>
      <c r="W21" s="106">
        <v>8.1</v>
      </c>
      <c r="X21" s="106">
        <v>12.1</v>
      </c>
      <c r="Y21" s="106">
        <v>20.2</v>
      </c>
      <c r="Z21" s="106">
        <v>11.7</v>
      </c>
      <c r="AA21" s="106">
        <v>9.1999999999999993</v>
      </c>
      <c r="AB21" s="106">
        <v>20.900000000000002</v>
      </c>
      <c r="AC21" s="106">
        <v>41.1</v>
      </c>
      <c r="AD21" s="106">
        <v>8.5</v>
      </c>
      <c r="AE21" s="57"/>
      <c r="AF21" s="57"/>
    </row>
    <row r="22" spans="1:33" x14ac:dyDescent="0.25">
      <c r="A22" s="125" t="s">
        <v>155</v>
      </c>
      <c r="B22" s="126">
        <v>27.9</v>
      </c>
      <c r="C22" s="128">
        <v>36.300000000000004</v>
      </c>
      <c r="D22" s="126">
        <v>64.2</v>
      </c>
      <c r="E22" s="126">
        <v>36</v>
      </c>
      <c r="F22" s="126">
        <v>25.200000000000003</v>
      </c>
      <c r="G22" s="126">
        <v>61.2</v>
      </c>
      <c r="H22" s="126">
        <v>125.4</v>
      </c>
      <c r="I22" s="126">
        <v>28.599999999999998</v>
      </c>
      <c r="J22" s="128">
        <v>36.200000000000003</v>
      </c>
      <c r="K22" s="126">
        <v>64.8</v>
      </c>
      <c r="L22" s="126">
        <v>35</v>
      </c>
      <c r="M22" s="126">
        <v>25.300000000000011</v>
      </c>
      <c r="N22" s="126">
        <v>60.300000000000011</v>
      </c>
      <c r="O22" s="126">
        <v>125.10000000000001</v>
      </c>
      <c r="P22" s="126">
        <v>29.2</v>
      </c>
      <c r="Q22" s="128">
        <v>36.5</v>
      </c>
      <c r="R22" s="126">
        <v>65.7</v>
      </c>
      <c r="S22" s="126">
        <v>35</v>
      </c>
      <c r="T22" s="126">
        <v>25</v>
      </c>
      <c r="U22" s="126">
        <v>60</v>
      </c>
      <c r="V22" s="127">
        <v>125.7</v>
      </c>
      <c r="W22" s="127">
        <v>33.4</v>
      </c>
      <c r="X22" s="127">
        <v>42.9</v>
      </c>
      <c r="Y22" s="127">
        <v>76.3</v>
      </c>
      <c r="Z22" s="127">
        <v>40.6</v>
      </c>
      <c r="AA22" s="127">
        <v>31.1</v>
      </c>
      <c r="AB22" s="127">
        <v>71.7</v>
      </c>
      <c r="AC22" s="127">
        <v>148</v>
      </c>
      <c r="AD22" s="127">
        <v>35.1</v>
      </c>
      <c r="AE22" s="57"/>
      <c r="AF22" s="57"/>
    </row>
    <row r="23" spans="1:33" x14ac:dyDescent="0.25">
      <c r="V23" s="6"/>
      <c r="W23" s="6"/>
      <c r="X23" s="6"/>
      <c r="Y23" s="6"/>
      <c r="Z23" s="6"/>
      <c r="AA23" s="6"/>
      <c r="AB23" s="6"/>
      <c r="AC23" s="6"/>
      <c r="AD23" s="6"/>
    </row>
    <row r="24" spans="1:33" x14ac:dyDescent="0.25">
      <c r="V24" s="6"/>
      <c r="W24" s="6"/>
      <c r="X24" s="6"/>
      <c r="Y24" s="6"/>
      <c r="Z24" s="6"/>
      <c r="AA24" s="6"/>
      <c r="AB24" s="6"/>
      <c r="AC24" s="6"/>
      <c r="AD24" s="6"/>
    </row>
    <row r="25" spans="1:33" x14ac:dyDescent="0.25">
      <c r="A25" s="55" t="s">
        <v>158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3" x14ac:dyDescent="0.25">
      <c r="A26" s="54" t="s">
        <v>152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  <c r="Q26" s="60">
        <v>10810</v>
      </c>
      <c r="R26" s="60">
        <v>18862</v>
      </c>
      <c r="S26" s="60">
        <v>10215</v>
      </c>
      <c r="T26" s="60">
        <v>9004</v>
      </c>
      <c r="U26" s="60">
        <v>19219</v>
      </c>
      <c r="V26" s="108">
        <v>38081</v>
      </c>
      <c r="W26" s="108">
        <v>10566</v>
      </c>
      <c r="X26" s="108">
        <v>14923</v>
      </c>
      <c r="Y26" s="108">
        <v>25489</v>
      </c>
      <c r="Z26" s="108">
        <v>14043</v>
      </c>
      <c r="AA26" s="108">
        <v>12214</v>
      </c>
      <c r="AB26" s="108">
        <v>26257</v>
      </c>
      <c r="AC26" s="108">
        <v>51746</v>
      </c>
      <c r="AD26" s="108">
        <v>11158</v>
      </c>
      <c r="AE26" s="60"/>
      <c r="AF26" s="57"/>
      <c r="AG26" s="60"/>
    </row>
    <row r="27" spans="1:33" x14ac:dyDescent="0.25">
      <c r="A27" s="54" t="s">
        <v>153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5767</v>
      </c>
      <c r="Q27" s="60">
        <v>5916</v>
      </c>
      <c r="R27" s="60">
        <v>11683</v>
      </c>
      <c r="S27" s="60">
        <v>5350</v>
      </c>
      <c r="T27" s="60">
        <v>3433</v>
      </c>
      <c r="U27" s="60">
        <v>8783</v>
      </c>
      <c r="V27" s="108">
        <v>20466</v>
      </c>
      <c r="W27" s="108">
        <v>5836</v>
      </c>
      <c r="X27" s="108">
        <v>5372</v>
      </c>
      <c r="Y27" s="108">
        <v>11208</v>
      </c>
      <c r="Z27" s="108">
        <v>5014</v>
      </c>
      <c r="AA27" s="108">
        <v>3052</v>
      </c>
      <c r="AB27" s="108">
        <v>8066</v>
      </c>
      <c r="AC27" s="108">
        <v>19274</v>
      </c>
      <c r="AD27" s="108">
        <v>5727</v>
      </c>
      <c r="AE27" s="60"/>
      <c r="AF27" s="57"/>
      <c r="AG27" s="60"/>
    </row>
    <row r="28" spans="1:33" x14ac:dyDescent="0.25">
      <c r="A28" s="54" t="s">
        <v>154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  <c r="Q28" s="60">
        <v>4934</v>
      </c>
      <c r="R28" s="60">
        <v>8254</v>
      </c>
      <c r="S28" s="60">
        <v>4918</v>
      </c>
      <c r="T28" s="60">
        <v>3282</v>
      </c>
      <c r="U28" s="60">
        <v>8200</v>
      </c>
      <c r="V28" s="108">
        <v>16454</v>
      </c>
      <c r="W28" s="108">
        <v>3719</v>
      </c>
      <c r="X28" s="108">
        <v>5432</v>
      </c>
      <c r="Y28" s="108">
        <v>9151</v>
      </c>
      <c r="Z28" s="108">
        <v>5046</v>
      </c>
      <c r="AA28" s="108">
        <v>3865</v>
      </c>
      <c r="AB28" s="108">
        <v>8911</v>
      </c>
      <c r="AC28" s="108">
        <v>18062</v>
      </c>
      <c r="AD28" s="108">
        <v>3835</v>
      </c>
      <c r="AE28" s="60"/>
      <c r="AF28" s="57"/>
      <c r="AG28" s="60"/>
    </row>
    <row r="29" spans="1:33" x14ac:dyDescent="0.25">
      <c r="A29" s="54" t="s">
        <v>159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  <c r="Q29" s="60">
        <v>1</v>
      </c>
      <c r="R29" s="60">
        <v>4</v>
      </c>
      <c r="S29" s="60">
        <v>3</v>
      </c>
      <c r="T29" s="60">
        <v>3</v>
      </c>
      <c r="U29" s="60">
        <v>6</v>
      </c>
      <c r="V29" s="108">
        <v>10</v>
      </c>
      <c r="W29" s="108">
        <v>2</v>
      </c>
      <c r="X29" s="108">
        <v>5</v>
      </c>
      <c r="Y29" s="108">
        <v>7</v>
      </c>
      <c r="Z29" s="108">
        <v>5</v>
      </c>
      <c r="AA29" s="108">
        <v>1</v>
      </c>
      <c r="AB29" s="108">
        <v>6</v>
      </c>
      <c r="AC29" s="108">
        <v>13</v>
      </c>
      <c r="AD29" s="108">
        <v>4</v>
      </c>
      <c r="AE29" s="60"/>
      <c r="AF29" s="57"/>
      <c r="AG29" s="60"/>
    </row>
    <row r="30" spans="1:33" x14ac:dyDescent="0.25">
      <c r="A30" s="56" t="s">
        <v>160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17142</v>
      </c>
      <c r="Q30" s="61">
        <v>21661</v>
      </c>
      <c r="R30" s="61">
        <v>38803</v>
      </c>
      <c r="S30" s="61">
        <v>20486</v>
      </c>
      <c r="T30" s="61">
        <v>15722</v>
      </c>
      <c r="U30" s="61">
        <v>36208</v>
      </c>
      <c r="V30" s="109">
        <v>75011</v>
      </c>
      <c r="W30" s="109">
        <v>20123</v>
      </c>
      <c r="X30" s="109">
        <v>25732</v>
      </c>
      <c r="Y30" s="109">
        <v>45855</v>
      </c>
      <c r="Z30" s="109">
        <v>24108</v>
      </c>
      <c r="AA30" s="109">
        <v>19132</v>
      </c>
      <c r="AB30" s="109">
        <v>43240</v>
      </c>
      <c r="AC30" s="109">
        <v>89095</v>
      </c>
      <c r="AD30" s="109">
        <v>20724</v>
      </c>
      <c r="AE30" s="60"/>
      <c r="AF30" s="57"/>
      <c r="AG30" s="60"/>
    </row>
    <row r="31" spans="1:33" x14ac:dyDescent="0.25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162</v>
      </c>
      <c r="K31" s="62" t="s">
        <v>162</v>
      </c>
      <c r="L31" s="62" t="s">
        <v>162</v>
      </c>
      <c r="M31" s="62" t="s">
        <v>162</v>
      </c>
      <c r="N31" s="62" t="s">
        <v>162</v>
      </c>
      <c r="O31" s="62" t="s">
        <v>162</v>
      </c>
      <c r="P31" s="62" t="s">
        <v>162</v>
      </c>
      <c r="Q31" s="62" t="s">
        <v>162</v>
      </c>
      <c r="R31" s="62" t="s">
        <v>162</v>
      </c>
      <c r="S31" s="62" t="s">
        <v>162</v>
      </c>
      <c r="T31" s="62" t="s">
        <v>162</v>
      </c>
      <c r="U31" s="62" t="s">
        <v>162</v>
      </c>
      <c r="V31" s="110" t="s">
        <v>162</v>
      </c>
      <c r="W31" s="110" t="s">
        <v>163</v>
      </c>
      <c r="X31" s="110" t="s">
        <v>163</v>
      </c>
      <c r="Y31" s="110" t="s">
        <v>163</v>
      </c>
      <c r="Z31" s="110">
        <v>0</v>
      </c>
      <c r="AA31" s="110" t="s">
        <v>163</v>
      </c>
      <c r="AB31" s="110" t="s">
        <v>163</v>
      </c>
      <c r="AC31" s="110" t="s">
        <v>163</v>
      </c>
      <c r="AD31" s="110" t="s">
        <v>163</v>
      </c>
      <c r="AE31" s="60"/>
    </row>
    <row r="32" spans="1:33" x14ac:dyDescent="0.25">
      <c r="A32" s="125" t="s">
        <v>155</v>
      </c>
      <c r="B32" s="129">
        <v>14936</v>
      </c>
      <c r="C32" s="129">
        <v>20511</v>
      </c>
      <c r="D32" s="129">
        <v>35447</v>
      </c>
      <c r="E32" s="129">
        <v>20238</v>
      </c>
      <c r="F32" s="129">
        <v>14579</v>
      </c>
      <c r="G32" s="129">
        <v>34818</v>
      </c>
      <c r="H32" s="129">
        <v>70265</v>
      </c>
      <c r="I32" s="129">
        <v>16405</v>
      </c>
      <c r="J32" s="129">
        <v>21383</v>
      </c>
      <c r="K32" s="129">
        <v>37788</v>
      </c>
      <c r="L32" s="129">
        <v>20294</v>
      </c>
      <c r="M32" s="129">
        <v>15503</v>
      </c>
      <c r="N32" s="129">
        <v>35797</v>
      </c>
      <c r="O32" s="129">
        <v>73585</v>
      </c>
      <c r="P32" s="129">
        <v>17142</v>
      </c>
      <c r="Q32" s="129">
        <v>21661</v>
      </c>
      <c r="R32" s="129">
        <v>38803</v>
      </c>
      <c r="S32" s="129">
        <v>20486</v>
      </c>
      <c r="T32" s="129">
        <v>15722</v>
      </c>
      <c r="U32" s="129">
        <v>36208</v>
      </c>
      <c r="V32" s="130">
        <v>75011</v>
      </c>
      <c r="W32" s="130">
        <v>20123</v>
      </c>
      <c r="X32" s="130">
        <v>25732</v>
      </c>
      <c r="Y32" s="130">
        <v>45855</v>
      </c>
      <c r="Z32" s="130">
        <v>24108</v>
      </c>
      <c r="AA32" s="130">
        <v>19132</v>
      </c>
      <c r="AB32" s="130">
        <v>43240</v>
      </c>
      <c r="AC32" s="130">
        <v>89095</v>
      </c>
      <c r="AD32" s="130">
        <v>20724</v>
      </c>
      <c r="AE32" s="60"/>
      <c r="AF32" s="57"/>
    </row>
    <row r="33" spans="1:31" x14ac:dyDescent="0.25">
      <c r="A33" s="54" t="s">
        <v>149</v>
      </c>
      <c r="V33" s="6"/>
      <c r="W33" s="6"/>
      <c r="X33" s="6"/>
      <c r="Y33" s="6"/>
      <c r="Z33" s="6"/>
      <c r="AA33" s="6"/>
      <c r="AB33" s="6"/>
      <c r="AC33" s="6"/>
    </row>
    <row r="34" spans="1:31" x14ac:dyDescent="0.25">
      <c r="A34" s="55" t="s">
        <v>164</v>
      </c>
      <c r="V34" s="6"/>
      <c r="W34" s="6"/>
      <c r="X34" s="6"/>
      <c r="Y34" s="6"/>
      <c r="Z34" s="6"/>
      <c r="AA34" s="6"/>
      <c r="AB34" s="6"/>
      <c r="AC34" s="6"/>
    </row>
    <row r="35" spans="1:31" x14ac:dyDescent="0.25">
      <c r="A35" s="54" t="s">
        <v>152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  <c r="R35" s="60">
        <v>3499</v>
      </c>
      <c r="U35" s="60">
        <v>3648</v>
      </c>
      <c r="V35" s="108">
        <v>7147</v>
      </c>
      <c r="W35" s="108"/>
      <c r="X35" s="108"/>
      <c r="Y35" s="108">
        <v>4575</v>
      </c>
      <c r="Z35" s="108"/>
      <c r="AA35" s="108"/>
      <c r="AB35" s="108">
        <v>5271</v>
      </c>
      <c r="AC35" s="108">
        <v>9846</v>
      </c>
      <c r="AD35" s="108"/>
      <c r="AE35" s="60"/>
    </row>
    <row r="36" spans="1:31" x14ac:dyDescent="0.25">
      <c r="A36" s="54" t="s">
        <v>153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  <c r="R36" s="60">
        <v>3490</v>
      </c>
      <c r="U36" s="60">
        <v>2694</v>
      </c>
      <c r="V36" s="108">
        <v>6185</v>
      </c>
      <c r="W36" s="108"/>
      <c r="X36" s="108"/>
      <c r="Y36" s="108">
        <v>3683</v>
      </c>
      <c r="Z36" s="108"/>
      <c r="AA36" s="108"/>
      <c r="AB36" s="108">
        <v>2231</v>
      </c>
      <c r="AC36" s="108">
        <v>5914</v>
      </c>
      <c r="AD36" s="108"/>
      <c r="AE36" s="60"/>
    </row>
    <row r="37" spans="1:31" x14ac:dyDescent="0.25">
      <c r="A37" s="54" t="s">
        <v>154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  <c r="R37" s="60">
        <v>1988</v>
      </c>
      <c r="U37" s="60">
        <v>1858</v>
      </c>
      <c r="V37" s="108">
        <v>3846</v>
      </c>
      <c r="W37" s="108"/>
      <c r="X37" s="108"/>
      <c r="Y37" s="108">
        <v>1968</v>
      </c>
      <c r="Z37" s="108"/>
      <c r="AA37" s="108"/>
      <c r="AB37" s="108">
        <v>2250</v>
      </c>
      <c r="AC37" s="108">
        <v>4218</v>
      </c>
      <c r="AD37" s="108"/>
      <c r="AE37" s="60"/>
    </row>
    <row r="38" spans="1:31" x14ac:dyDescent="0.25">
      <c r="A38" s="54" t="s">
        <v>159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  <c r="R38" s="60">
        <v>-590</v>
      </c>
      <c r="U38" s="60">
        <v>-766</v>
      </c>
      <c r="V38" s="108">
        <v>-1356</v>
      </c>
      <c r="W38" s="108"/>
      <c r="X38" s="108"/>
      <c r="Y38" s="108">
        <v>-604</v>
      </c>
      <c r="Z38" s="108"/>
      <c r="AA38" s="108"/>
      <c r="AB38" s="108">
        <v>-701</v>
      </c>
      <c r="AC38" s="108">
        <v>-1305</v>
      </c>
      <c r="AD38" s="108"/>
      <c r="AE38" s="60"/>
    </row>
    <row r="39" spans="1:31" x14ac:dyDescent="0.25">
      <c r="A39" s="56" t="s">
        <v>160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  <c r="Q39" s="56"/>
      <c r="R39" s="61">
        <v>8387</v>
      </c>
      <c r="S39" s="56"/>
      <c r="T39" s="56"/>
      <c r="U39" s="61">
        <v>7434</v>
      </c>
      <c r="V39" s="109">
        <v>15822</v>
      </c>
      <c r="W39" s="109"/>
      <c r="X39" s="109"/>
      <c r="Y39" s="109">
        <v>9622</v>
      </c>
      <c r="Z39" s="109"/>
      <c r="AA39" s="109"/>
      <c r="AB39" s="109">
        <v>9051</v>
      </c>
      <c r="AC39" s="109">
        <v>18673</v>
      </c>
      <c r="AD39" s="109"/>
      <c r="AE39" s="60"/>
    </row>
    <row r="40" spans="1:31" x14ac:dyDescent="0.25">
      <c r="A40" s="54" t="s">
        <v>161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  <c r="R40" s="60">
        <v>-16</v>
      </c>
      <c r="U40" s="60">
        <v>-25</v>
      </c>
      <c r="V40" s="108">
        <v>-41</v>
      </c>
      <c r="W40" s="108"/>
      <c r="X40" s="108"/>
      <c r="Y40" s="108">
        <v>99</v>
      </c>
      <c r="Z40" s="108"/>
      <c r="AA40" s="108"/>
      <c r="AB40" s="108">
        <v>12</v>
      </c>
      <c r="AC40" s="108">
        <v>111</v>
      </c>
      <c r="AD40" s="108"/>
      <c r="AE40" s="60"/>
    </row>
    <row r="41" spans="1:31" x14ac:dyDescent="0.25">
      <c r="A41" s="125" t="s">
        <v>155</v>
      </c>
      <c r="B41" s="129"/>
      <c r="C41" s="125"/>
      <c r="D41" s="129">
        <v>8570</v>
      </c>
      <c r="E41" s="125"/>
      <c r="F41" s="129"/>
      <c r="G41" s="129">
        <v>7087</v>
      </c>
      <c r="H41" s="129">
        <v>15657</v>
      </c>
      <c r="I41" s="129"/>
      <c r="J41" s="125"/>
      <c r="K41" s="129">
        <v>8229</v>
      </c>
      <c r="L41" s="125"/>
      <c r="M41" s="129"/>
      <c r="N41" s="129">
        <v>6950</v>
      </c>
      <c r="O41" s="129">
        <v>15179</v>
      </c>
      <c r="P41" s="129"/>
      <c r="Q41" s="125"/>
      <c r="R41" s="129">
        <v>8371</v>
      </c>
      <c r="S41" s="125"/>
      <c r="T41" s="125"/>
      <c r="U41" s="129">
        <v>7409</v>
      </c>
      <c r="V41" s="130">
        <v>15781</v>
      </c>
      <c r="W41" s="130"/>
      <c r="X41" s="130"/>
      <c r="Y41" s="130">
        <v>9721</v>
      </c>
      <c r="Z41" s="130"/>
      <c r="AA41" s="130"/>
      <c r="AB41" s="130">
        <v>9063</v>
      </c>
      <c r="AC41" s="130">
        <v>18784</v>
      </c>
      <c r="AD41" s="130"/>
      <c r="AE41" s="60"/>
    </row>
    <row r="42" spans="1:31" x14ac:dyDescent="0.25">
      <c r="A42" s="54" t="s">
        <v>149</v>
      </c>
      <c r="V42" s="6"/>
      <c r="W42" s="6"/>
      <c r="X42" s="6"/>
      <c r="Y42" s="6"/>
      <c r="Z42" s="6"/>
      <c r="AA42" s="6"/>
      <c r="AB42" s="6"/>
      <c r="AC42" s="6"/>
      <c r="AD42" s="6"/>
    </row>
    <row r="43" spans="1:31" x14ac:dyDescent="0.25">
      <c r="A43" s="55" t="s">
        <v>198</v>
      </c>
      <c r="V43" s="6"/>
      <c r="W43" s="6"/>
      <c r="X43" s="6"/>
      <c r="Y43" s="6"/>
      <c r="Z43" s="6"/>
      <c r="AA43" s="6"/>
      <c r="AB43" s="6"/>
      <c r="AC43" s="6"/>
      <c r="AD43" s="6"/>
    </row>
    <row r="44" spans="1:31" x14ac:dyDescent="0.25">
      <c r="A44" s="54" t="s">
        <v>152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  <c r="R44" s="60">
        <v>2598</v>
      </c>
      <c r="U44" s="60">
        <v>2676</v>
      </c>
      <c r="V44" s="108">
        <v>5274</v>
      </c>
      <c r="W44" s="108"/>
      <c r="X44" s="108"/>
      <c r="Y44" s="108">
        <v>3392</v>
      </c>
      <c r="Z44" s="108"/>
      <c r="AA44" s="108"/>
      <c r="AB44" s="108">
        <v>4076</v>
      </c>
      <c r="AC44" s="108">
        <v>7468</v>
      </c>
      <c r="AD44" s="108"/>
      <c r="AE44" s="60"/>
    </row>
    <row r="45" spans="1:31" x14ac:dyDescent="0.25">
      <c r="A45" s="54" t="s">
        <v>153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  <c r="R45" s="60">
        <v>2767</v>
      </c>
      <c r="U45" s="60">
        <v>1865</v>
      </c>
      <c r="V45" s="108">
        <v>4632</v>
      </c>
      <c r="W45" s="108"/>
      <c r="X45" s="108"/>
      <c r="Y45" s="108">
        <v>2911</v>
      </c>
      <c r="Z45" s="108"/>
      <c r="AA45" s="108"/>
      <c r="AB45" s="108">
        <v>1556</v>
      </c>
      <c r="AC45" s="108">
        <v>4467</v>
      </c>
      <c r="AD45" s="108"/>
      <c r="AE45" s="60"/>
    </row>
    <row r="46" spans="1:31" x14ac:dyDescent="0.25">
      <c r="A46" s="54" t="s">
        <v>154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  <c r="R46" s="60">
        <v>1601</v>
      </c>
      <c r="U46" s="60">
        <v>1438</v>
      </c>
      <c r="V46" s="108">
        <v>3039</v>
      </c>
      <c r="W46" s="108"/>
      <c r="X46" s="108"/>
      <c r="Y46" s="108">
        <v>1553</v>
      </c>
      <c r="Z46" s="108"/>
      <c r="AA46" s="108"/>
      <c r="AB46" s="108">
        <v>1812</v>
      </c>
      <c r="AC46" s="108">
        <v>3365</v>
      </c>
      <c r="AD46" s="108"/>
      <c r="AE46" s="60"/>
    </row>
    <row r="47" spans="1:31" x14ac:dyDescent="0.25">
      <c r="A47" s="54" t="s">
        <v>159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  <c r="R47" s="60">
        <v>-667</v>
      </c>
      <c r="U47" s="60">
        <v>-826</v>
      </c>
      <c r="V47" s="108">
        <v>-1493</v>
      </c>
      <c r="W47" s="108"/>
      <c r="X47" s="108"/>
      <c r="Y47" s="108">
        <v>-658</v>
      </c>
      <c r="Z47" s="108"/>
      <c r="AA47" s="108"/>
      <c r="AB47" s="108">
        <v>-758</v>
      </c>
      <c r="AC47" s="108">
        <v>-1416</v>
      </c>
      <c r="AD47" s="108"/>
      <c r="AE47" s="60"/>
    </row>
    <row r="48" spans="1:31" x14ac:dyDescent="0.25">
      <c r="A48" s="56" t="s">
        <v>160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  <c r="Q48" s="56"/>
      <c r="R48" s="61">
        <v>6299</v>
      </c>
      <c r="S48" s="56"/>
      <c r="T48" s="56"/>
      <c r="U48" s="61">
        <v>5153</v>
      </c>
      <c r="V48" s="109">
        <v>11452</v>
      </c>
      <c r="W48" s="109"/>
      <c r="X48" s="109"/>
      <c r="Y48" s="109">
        <v>7198</v>
      </c>
      <c r="Z48" s="109"/>
      <c r="AA48" s="109"/>
      <c r="AB48" s="109">
        <v>6686</v>
      </c>
      <c r="AC48" s="109">
        <v>13884</v>
      </c>
      <c r="AD48" s="109"/>
      <c r="AE48" s="60"/>
    </row>
    <row r="49" spans="1:31" x14ac:dyDescent="0.25">
      <c r="A49" s="54" t="s">
        <v>161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  <c r="R49" s="60">
        <v>-15</v>
      </c>
      <c r="U49" s="60">
        <v>-26</v>
      </c>
      <c r="V49" s="108">
        <v>-41</v>
      </c>
      <c r="W49" s="108"/>
      <c r="X49" s="108"/>
      <c r="Y49" s="108">
        <v>99</v>
      </c>
      <c r="Z49" s="108"/>
      <c r="AA49" s="108"/>
      <c r="AB49" s="108">
        <v>13</v>
      </c>
      <c r="AC49" s="108">
        <v>112</v>
      </c>
      <c r="AD49" s="108"/>
      <c r="AE49" s="60"/>
    </row>
    <row r="50" spans="1:31" x14ac:dyDescent="0.25">
      <c r="A50" s="125" t="s">
        <v>199</v>
      </c>
      <c r="B50" s="129"/>
      <c r="C50" s="125"/>
      <c r="D50" s="129">
        <v>6442</v>
      </c>
      <c r="E50" s="125"/>
      <c r="F50" s="129"/>
      <c r="G50" s="129">
        <v>5028</v>
      </c>
      <c r="H50" s="129">
        <v>11470</v>
      </c>
      <c r="I50" s="129"/>
      <c r="J50" s="125"/>
      <c r="K50" s="129">
        <v>6272</v>
      </c>
      <c r="L50" s="125"/>
      <c r="M50" s="129"/>
      <c r="N50" s="129">
        <v>4833</v>
      </c>
      <c r="O50" s="129">
        <v>11105</v>
      </c>
      <c r="P50" s="129"/>
      <c r="Q50" s="125"/>
      <c r="R50" s="129">
        <v>6284</v>
      </c>
      <c r="S50" s="125"/>
      <c r="T50" s="125"/>
      <c r="U50" s="129">
        <v>5127</v>
      </c>
      <c r="V50" s="130">
        <v>11411</v>
      </c>
      <c r="W50" s="130"/>
      <c r="X50" s="130"/>
      <c r="Y50" s="130">
        <v>7297</v>
      </c>
      <c r="Z50" s="130"/>
      <c r="AA50" s="130"/>
      <c r="AB50" s="130">
        <v>6699</v>
      </c>
      <c r="AC50" s="130">
        <v>13996</v>
      </c>
      <c r="AD50" s="130"/>
      <c r="AE50" s="60"/>
    </row>
    <row r="51" spans="1:31" x14ac:dyDescent="0.25">
      <c r="A51" s="55" t="s">
        <v>200</v>
      </c>
      <c r="B51" s="60"/>
      <c r="D51" s="60"/>
      <c r="F51" s="60"/>
      <c r="G51" s="60"/>
      <c r="H51" s="60"/>
      <c r="I51" s="60"/>
      <c r="K51" s="60"/>
      <c r="M51" s="60"/>
      <c r="N51" s="60"/>
      <c r="O51" s="60"/>
      <c r="P51" s="60"/>
      <c r="R51" s="60"/>
      <c r="U51" s="60"/>
      <c r="V51" s="108"/>
      <c r="W51" s="108"/>
      <c r="X51" s="108"/>
      <c r="Y51" s="108"/>
      <c r="Z51" s="108"/>
      <c r="AA51" s="108"/>
      <c r="AB51" s="108"/>
      <c r="AC51" s="108"/>
      <c r="AD51" s="108"/>
      <c r="AE51" s="60"/>
    </row>
    <row r="52" spans="1:31" x14ac:dyDescent="0.25">
      <c r="A52" s="54" t="s">
        <v>201</v>
      </c>
      <c r="B52" s="60"/>
      <c r="D52" s="60"/>
      <c r="F52" s="60"/>
      <c r="G52" s="60"/>
      <c r="H52" s="60"/>
      <c r="I52" s="60"/>
      <c r="K52" s="60"/>
      <c r="M52" s="60"/>
      <c r="N52" s="60"/>
      <c r="O52" s="60"/>
      <c r="P52" s="60"/>
      <c r="R52" s="60"/>
      <c r="U52" s="60"/>
      <c r="V52" s="108"/>
      <c r="W52" s="108"/>
      <c r="X52" s="108"/>
      <c r="Y52" s="60">
        <v>-333</v>
      </c>
      <c r="Z52" s="108"/>
      <c r="AA52" s="108"/>
      <c r="AB52" s="108">
        <v>-307</v>
      </c>
      <c r="AC52" s="108">
        <v>-640</v>
      </c>
      <c r="AD52" s="108"/>
      <c r="AE52" s="60"/>
    </row>
    <row r="53" spans="1:31" x14ac:dyDescent="0.25">
      <c r="A53" s="116" t="s">
        <v>202</v>
      </c>
      <c r="B53" s="117"/>
      <c r="C53" s="118"/>
      <c r="D53" s="117"/>
      <c r="E53" s="118"/>
      <c r="F53" s="117"/>
      <c r="G53" s="117"/>
      <c r="H53" s="117"/>
      <c r="I53" s="117"/>
      <c r="J53" s="118"/>
      <c r="K53" s="117"/>
      <c r="L53" s="118"/>
      <c r="M53" s="117"/>
      <c r="N53" s="117"/>
      <c r="O53" s="117"/>
      <c r="P53" s="117"/>
      <c r="Q53" s="118"/>
      <c r="R53" s="117"/>
      <c r="S53" s="118"/>
      <c r="T53" s="118"/>
      <c r="U53" s="117"/>
      <c r="V53" s="119"/>
      <c r="W53" s="119"/>
      <c r="X53" s="119"/>
      <c r="Y53" s="117">
        <v>6964</v>
      </c>
      <c r="Z53" s="119"/>
      <c r="AA53" s="119"/>
      <c r="AB53" s="119">
        <v>6392</v>
      </c>
      <c r="AC53" s="119">
        <v>13356</v>
      </c>
      <c r="AD53" s="119"/>
      <c r="AE53" s="60"/>
    </row>
    <row r="54" spans="1:31" x14ac:dyDescent="0.25">
      <c r="A54" s="54" t="s">
        <v>149</v>
      </c>
      <c r="V54" s="6"/>
      <c r="W54" s="6"/>
      <c r="X54" s="6"/>
      <c r="Z54" s="6"/>
      <c r="AA54" s="6"/>
      <c r="AB54" s="6"/>
      <c r="AC54" s="6"/>
      <c r="AD54" s="6"/>
    </row>
    <row r="55" spans="1:31" x14ac:dyDescent="0.25">
      <c r="A55" s="55" t="s">
        <v>166</v>
      </c>
      <c r="V55" s="6"/>
      <c r="W55" s="6"/>
      <c r="X55" s="6"/>
      <c r="Z55" s="6"/>
      <c r="AA55" s="6"/>
      <c r="AB55" s="6"/>
      <c r="AC55" s="6"/>
      <c r="AD55" s="6"/>
    </row>
    <row r="56" spans="1:31" x14ac:dyDescent="0.25">
      <c r="A56" s="54" t="s">
        <v>152</v>
      </c>
      <c r="B56" s="71"/>
      <c r="D56" s="57">
        <v>15</v>
      </c>
      <c r="F56" s="71"/>
      <c r="G56" s="57">
        <v>13.4</v>
      </c>
      <c r="H56" s="57">
        <v>14.2</v>
      </c>
      <c r="I56" s="71"/>
      <c r="K56" s="57">
        <v>13.9</v>
      </c>
      <c r="M56" s="71"/>
      <c r="N56" s="57">
        <v>12.8</v>
      </c>
      <c r="O56" s="57">
        <v>13.3</v>
      </c>
      <c r="P56" s="71"/>
      <c r="R56" s="57">
        <v>13.7737249496342</v>
      </c>
      <c r="U56" s="57">
        <v>13.9</v>
      </c>
      <c r="V56" s="106">
        <v>13.8</v>
      </c>
      <c r="W56" s="111"/>
      <c r="X56" s="111"/>
      <c r="Y56" s="57">
        <v>13.3</v>
      </c>
      <c r="Z56" s="106"/>
      <c r="AA56" s="106"/>
      <c r="AB56" s="106">
        <v>15.5</v>
      </c>
      <c r="AC56" s="106">
        <v>14.4</v>
      </c>
      <c r="AD56" s="111"/>
    </row>
    <row r="57" spans="1:31" x14ac:dyDescent="0.25">
      <c r="A57" s="54" t="s">
        <v>153</v>
      </c>
      <c r="B57" s="71"/>
      <c r="D57" s="57">
        <v>26.5</v>
      </c>
      <c r="F57" s="71"/>
      <c r="G57" s="57">
        <v>20.9</v>
      </c>
      <c r="H57" s="57">
        <v>23.9</v>
      </c>
      <c r="I57" s="71"/>
      <c r="K57" s="57">
        <v>24.5</v>
      </c>
      <c r="M57" s="71"/>
      <c r="N57" s="57">
        <v>18.8</v>
      </c>
      <c r="O57" s="57">
        <v>22.1</v>
      </c>
      <c r="P57" s="71"/>
      <c r="R57" s="57">
        <v>23.7</v>
      </c>
      <c r="U57" s="57">
        <v>21.2</v>
      </c>
      <c r="V57" s="106">
        <v>22.6</v>
      </c>
      <c r="W57" s="111"/>
      <c r="X57" s="111"/>
      <c r="Y57" s="57">
        <v>26</v>
      </c>
      <c r="Z57" s="106"/>
      <c r="AA57" s="106"/>
      <c r="AB57" s="106">
        <v>19.3</v>
      </c>
      <c r="AC57" s="106">
        <v>23.2</v>
      </c>
      <c r="AD57" s="111"/>
    </row>
    <row r="58" spans="1:31" x14ac:dyDescent="0.25">
      <c r="A58" s="54" t="s">
        <v>154</v>
      </c>
      <c r="B58" s="71"/>
      <c r="D58" s="57">
        <v>20.3</v>
      </c>
      <c r="F58" s="71"/>
      <c r="G58" s="57">
        <v>17.100000000000001</v>
      </c>
      <c r="H58" s="57">
        <v>18.600000000000001</v>
      </c>
      <c r="I58" s="71"/>
      <c r="K58" s="57">
        <v>18.8</v>
      </c>
      <c r="M58" s="71"/>
      <c r="N58" s="57">
        <v>18.100000000000001</v>
      </c>
      <c r="O58" s="57">
        <v>18.399999999999999</v>
      </c>
      <c r="P58" s="71"/>
      <c r="R58" s="57">
        <v>19.3966561667071</v>
      </c>
      <c r="U58" s="57">
        <v>17.5</v>
      </c>
      <c r="V58" s="106">
        <v>18.5</v>
      </c>
      <c r="W58" s="111"/>
      <c r="X58" s="111"/>
      <c r="Y58" s="57">
        <v>17</v>
      </c>
      <c r="Z58" s="106"/>
      <c r="AA58" s="106"/>
      <c r="AB58" s="106">
        <v>20.3</v>
      </c>
      <c r="AC58" s="106">
        <v>18.600000000000001</v>
      </c>
      <c r="AD58" s="111"/>
    </row>
    <row r="59" spans="1:31" x14ac:dyDescent="0.25">
      <c r="A59" s="54" t="s">
        <v>159</v>
      </c>
      <c r="B59" s="72"/>
      <c r="D59" s="62" t="s">
        <v>162</v>
      </c>
      <c r="F59" s="72"/>
      <c r="G59" s="62" t="s">
        <v>162</v>
      </c>
      <c r="H59" s="62" t="s">
        <v>162</v>
      </c>
      <c r="I59" s="72"/>
      <c r="K59" s="62" t="s">
        <v>162</v>
      </c>
      <c r="M59" s="72"/>
      <c r="N59" s="62" t="s">
        <v>162</v>
      </c>
      <c r="O59" s="62" t="s">
        <v>162</v>
      </c>
      <c r="P59" s="72"/>
      <c r="R59" s="62" t="s">
        <v>162</v>
      </c>
      <c r="U59" s="62" t="s">
        <v>162</v>
      </c>
      <c r="V59" s="110" t="s">
        <v>162</v>
      </c>
      <c r="W59" s="112"/>
      <c r="X59" s="112"/>
      <c r="Y59" s="58" t="s">
        <v>163</v>
      </c>
      <c r="Z59" s="115"/>
      <c r="AA59" s="115"/>
      <c r="AB59" s="115" t="s">
        <v>163</v>
      </c>
      <c r="AC59" s="115" t="s">
        <v>163</v>
      </c>
      <c r="AD59" s="112"/>
    </row>
    <row r="60" spans="1:31" x14ac:dyDescent="0.25">
      <c r="A60" s="56" t="s">
        <v>160</v>
      </c>
      <c r="B60" s="73"/>
      <c r="C60" s="56"/>
      <c r="D60" s="59">
        <v>18.100000000000001</v>
      </c>
      <c r="E60" s="56"/>
      <c r="F60" s="73"/>
      <c r="G60" s="59">
        <v>14.1</v>
      </c>
      <c r="H60" s="59">
        <v>16.100000000000001</v>
      </c>
      <c r="I60" s="73"/>
      <c r="J60" s="56"/>
      <c r="K60" s="59">
        <v>16.600000000000001</v>
      </c>
      <c r="L60" s="56"/>
      <c r="M60" s="73"/>
      <c r="N60" s="59">
        <v>13.6</v>
      </c>
      <c r="O60" s="59">
        <v>15.1</v>
      </c>
      <c r="P60" s="73"/>
      <c r="Q60" s="56"/>
      <c r="R60" s="59">
        <v>16.2</v>
      </c>
      <c r="S60" s="56"/>
      <c r="T60" s="56"/>
      <c r="U60" s="59">
        <v>14.2</v>
      </c>
      <c r="V60" s="113">
        <v>15.3</v>
      </c>
      <c r="W60" s="114"/>
      <c r="X60" s="114"/>
      <c r="Y60" s="59">
        <v>15.7</v>
      </c>
      <c r="Z60" s="107"/>
      <c r="AA60" s="107"/>
      <c r="AB60" s="107">
        <v>15.5</v>
      </c>
      <c r="AC60" s="107">
        <v>15.6</v>
      </c>
      <c r="AD60" s="114"/>
    </row>
    <row r="61" spans="1:31" x14ac:dyDescent="0.25">
      <c r="A61" s="54" t="s">
        <v>161</v>
      </c>
      <c r="B61" s="72"/>
      <c r="D61" s="62" t="s">
        <v>162</v>
      </c>
      <c r="F61" s="72"/>
      <c r="G61" s="62" t="s">
        <v>162</v>
      </c>
      <c r="H61" s="62" t="s">
        <v>162</v>
      </c>
      <c r="I61" s="72"/>
      <c r="K61" s="62" t="s">
        <v>162</v>
      </c>
      <c r="M61" s="72"/>
      <c r="N61" s="62" t="s">
        <v>162</v>
      </c>
      <c r="O61" s="62" t="s">
        <v>162</v>
      </c>
      <c r="P61" s="72"/>
      <c r="R61" s="62" t="s">
        <v>162</v>
      </c>
      <c r="U61" s="62" t="s">
        <v>163</v>
      </c>
      <c r="V61" s="110" t="s">
        <v>162</v>
      </c>
      <c r="W61" s="112"/>
      <c r="X61" s="112"/>
      <c r="Y61" s="58" t="s">
        <v>163</v>
      </c>
      <c r="Z61" s="115"/>
      <c r="AA61" s="115"/>
      <c r="AB61" s="115" t="s">
        <v>163</v>
      </c>
      <c r="AC61" s="115" t="s">
        <v>163</v>
      </c>
      <c r="AD61" s="112"/>
    </row>
    <row r="62" spans="1:31" x14ac:dyDescent="0.25">
      <c r="A62" s="125" t="s">
        <v>199</v>
      </c>
      <c r="B62" s="131"/>
      <c r="C62" s="125"/>
      <c r="D62" s="126">
        <v>18.2</v>
      </c>
      <c r="E62" s="125"/>
      <c r="F62" s="131"/>
      <c r="G62" s="126">
        <v>14.4</v>
      </c>
      <c r="H62" s="126">
        <v>16.3</v>
      </c>
      <c r="I62" s="131"/>
      <c r="J62" s="125"/>
      <c r="K62" s="126">
        <v>16.600000000000001</v>
      </c>
      <c r="L62" s="125"/>
      <c r="M62" s="131"/>
      <c r="N62" s="126">
        <v>13.5</v>
      </c>
      <c r="O62" s="126">
        <v>15.1</v>
      </c>
      <c r="P62" s="131"/>
      <c r="Q62" s="125"/>
      <c r="R62" s="126">
        <v>16.2</v>
      </c>
      <c r="S62" s="125"/>
      <c r="T62" s="125"/>
      <c r="U62" s="126">
        <v>14.2</v>
      </c>
      <c r="V62" s="132">
        <v>15.2</v>
      </c>
      <c r="W62" s="133"/>
      <c r="X62" s="133"/>
      <c r="Y62" s="126">
        <v>15.9</v>
      </c>
      <c r="Z62" s="127"/>
      <c r="AA62" s="127"/>
      <c r="AB62" s="127">
        <v>15.5</v>
      </c>
      <c r="AC62" s="127">
        <v>15.7</v>
      </c>
      <c r="AD62" s="133"/>
    </row>
    <row r="63" spans="1:31" x14ac:dyDescent="0.25">
      <c r="A63" s="55" t="s">
        <v>200</v>
      </c>
      <c r="B63" s="71"/>
      <c r="D63" s="57"/>
      <c r="F63" s="71"/>
      <c r="G63" s="57"/>
      <c r="H63" s="57"/>
      <c r="I63" s="71"/>
      <c r="K63" s="57"/>
      <c r="M63" s="71"/>
      <c r="N63" s="57"/>
      <c r="O63" s="57"/>
      <c r="P63" s="71"/>
      <c r="R63" s="57"/>
      <c r="U63" s="57"/>
      <c r="V63" s="115"/>
      <c r="W63" s="111"/>
      <c r="X63" s="111"/>
      <c r="Y63" s="57"/>
      <c r="Z63" s="106"/>
      <c r="AA63" s="106"/>
      <c r="AB63" s="106"/>
      <c r="AC63" s="106"/>
      <c r="AD63" s="111"/>
    </row>
    <row r="64" spans="1:31" x14ac:dyDescent="0.25">
      <c r="A64" s="54" t="s">
        <v>201</v>
      </c>
      <c r="B64" s="71"/>
      <c r="D64" s="57"/>
      <c r="F64" s="71"/>
      <c r="G64" s="57"/>
      <c r="H64" s="57"/>
      <c r="I64" s="71"/>
      <c r="K64" s="57"/>
      <c r="M64" s="71"/>
      <c r="N64" s="57"/>
      <c r="O64" s="57"/>
      <c r="P64" s="71"/>
      <c r="R64" s="57"/>
      <c r="U64" s="57"/>
      <c r="V64" s="115"/>
      <c r="W64" s="111"/>
      <c r="X64" s="111"/>
      <c r="Y64" s="106">
        <v>-0.7</v>
      </c>
      <c r="Z64" s="106"/>
      <c r="AA64" s="106"/>
      <c r="AB64" s="106">
        <v>-0.7</v>
      </c>
      <c r="AC64" s="106">
        <v>-0.7</v>
      </c>
      <c r="AD64" s="111"/>
      <c r="AE64" s="137"/>
    </row>
    <row r="65" spans="1:30" x14ac:dyDescent="0.25">
      <c r="A65" s="116" t="s">
        <v>166</v>
      </c>
      <c r="B65" s="120"/>
      <c r="C65" s="118"/>
      <c r="D65" s="121"/>
      <c r="E65" s="118"/>
      <c r="F65" s="120"/>
      <c r="G65" s="121"/>
      <c r="H65" s="121"/>
      <c r="I65" s="120"/>
      <c r="J65" s="118"/>
      <c r="K65" s="121"/>
      <c r="L65" s="118"/>
      <c r="M65" s="120"/>
      <c r="N65" s="121"/>
      <c r="O65" s="121"/>
      <c r="P65" s="120"/>
      <c r="Q65" s="118"/>
      <c r="R65" s="121"/>
      <c r="S65" s="118"/>
      <c r="T65" s="118"/>
      <c r="U65" s="121"/>
      <c r="V65" s="122"/>
      <c r="W65" s="123"/>
      <c r="X65" s="123"/>
      <c r="Y65" s="124">
        <v>15.2</v>
      </c>
      <c r="Z65" s="124"/>
      <c r="AA65" s="124"/>
      <c r="AB65" s="124">
        <v>14.8</v>
      </c>
      <c r="AC65" s="124">
        <v>15</v>
      </c>
      <c r="AD65" s="123"/>
    </row>
    <row r="66" spans="1:30" x14ac:dyDescent="0.25">
      <c r="B66" s="71"/>
      <c r="D66" s="57"/>
      <c r="F66" s="71"/>
      <c r="G66" s="57"/>
      <c r="H66" s="57"/>
      <c r="I66" s="71"/>
      <c r="K66" s="57"/>
      <c r="M66" s="71"/>
      <c r="N66" s="57"/>
      <c r="O66" s="57"/>
      <c r="P66" s="71"/>
      <c r="R66" s="57"/>
      <c r="U66" s="57"/>
      <c r="V66" s="115"/>
      <c r="W66" s="111"/>
      <c r="X66" s="111"/>
      <c r="Y66" s="57"/>
      <c r="Z66" s="106"/>
      <c r="AA66" s="106"/>
      <c r="AB66" s="106"/>
      <c r="AC66" s="106"/>
      <c r="AD66" s="111"/>
    </row>
    <row r="67" spans="1:30" x14ac:dyDescent="0.25">
      <c r="A67" s="55" t="s">
        <v>167</v>
      </c>
      <c r="V67" s="6"/>
      <c r="W67" s="6"/>
      <c r="X67" s="6"/>
      <c r="Z67" s="6"/>
      <c r="AA67" s="6"/>
      <c r="AB67" s="6"/>
      <c r="AC67" s="6"/>
      <c r="AD67" s="6"/>
    </row>
    <row r="68" spans="1:30" x14ac:dyDescent="0.25">
      <c r="A68" s="54" t="s">
        <v>152</v>
      </c>
      <c r="B68" s="71"/>
      <c r="D68" s="60"/>
      <c r="F68" s="71"/>
      <c r="G68" s="57"/>
      <c r="H68" s="60">
        <v>34059</v>
      </c>
      <c r="I68" s="71"/>
      <c r="K68" s="60"/>
      <c r="M68" s="71"/>
      <c r="N68" s="57"/>
      <c r="O68" s="60"/>
      <c r="P68" s="71"/>
      <c r="R68" s="60">
        <v>35744</v>
      </c>
      <c r="U68" s="60"/>
      <c r="V68" s="108">
        <v>34480</v>
      </c>
      <c r="W68" s="111"/>
      <c r="X68" s="111"/>
      <c r="Y68" s="60">
        <v>71538</v>
      </c>
      <c r="Z68" s="108"/>
      <c r="AA68" s="108"/>
      <c r="AB68" s="108"/>
      <c r="AC68" s="60">
        <v>69322</v>
      </c>
      <c r="AD68" s="111"/>
    </row>
    <row r="69" spans="1:30" x14ac:dyDescent="0.25">
      <c r="A69" s="54" t="s">
        <v>153</v>
      </c>
      <c r="B69" s="71"/>
      <c r="D69" s="60"/>
      <c r="F69" s="71"/>
      <c r="G69" s="57"/>
      <c r="H69" s="60">
        <v>16652</v>
      </c>
      <c r="I69" s="71"/>
      <c r="K69" s="60"/>
      <c r="M69" s="71"/>
      <c r="N69" s="57"/>
      <c r="O69" s="60"/>
      <c r="P69" s="71"/>
      <c r="R69" s="60">
        <v>18588</v>
      </c>
      <c r="U69" s="60"/>
      <c r="V69" s="108">
        <v>20883</v>
      </c>
      <c r="W69" s="111"/>
      <c r="X69" s="111"/>
      <c r="Y69" s="60">
        <v>18669</v>
      </c>
      <c r="Z69" s="108"/>
      <c r="AA69" s="108"/>
      <c r="AB69" s="108"/>
      <c r="AC69" s="60">
        <v>19824</v>
      </c>
      <c r="AD69" s="111"/>
    </row>
    <row r="70" spans="1:30" x14ac:dyDescent="0.25">
      <c r="A70" s="54" t="s">
        <v>154</v>
      </c>
      <c r="B70" s="71"/>
      <c r="D70" s="60"/>
      <c r="F70" s="71"/>
      <c r="G70" s="57"/>
      <c r="H70" s="60">
        <v>8883</v>
      </c>
      <c r="I70" s="71"/>
      <c r="K70" s="60"/>
      <c r="M70" s="71"/>
      <c r="N70" s="57"/>
      <c r="O70" s="60"/>
      <c r="P70" s="71"/>
      <c r="R70" s="60">
        <v>10788</v>
      </c>
      <c r="U70" s="60"/>
      <c r="V70" s="108">
        <v>10590</v>
      </c>
      <c r="W70" s="111"/>
      <c r="X70" s="111"/>
      <c r="Y70" s="60">
        <v>11510</v>
      </c>
      <c r="Z70" s="108"/>
      <c r="AA70" s="108"/>
      <c r="AB70" s="108"/>
      <c r="AC70" s="60">
        <v>12080</v>
      </c>
      <c r="AD70" s="111"/>
    </row>
    <row r="71" spans="1:30" x14ac:dyDescent="0.25">
      <c r="A71" s="54" t="s">
        <v>159</v>
      </c>
      <c r="B71" s="72"/>
      <c r="D71" s="60"/>
      <c r="F71" s="72"/>
      <c r="G71" s="62"/>
      <c r="H71" s="60">
        <v>-435</v>
      </c>
      <c r="I71" s="72"/>
      <c r="K71" s="60"/>
      <c r="M71" s="72"/>
      <c r="N71" s="62"/>
      <c r="O71" s="60"/>
      <c r="P71" s="72"/>
      <c r="R71" s="60">
        <v>-105</v>
      </c>
      <c r="U71" s="60"/>
      <c r="V71" s="108">
        <v>-612</v>
      </c>
      <c r="W71" s="112"/>
      <c r="X71" s="112"/>
      <c r="Y71" s="60">
        <v>205</v>
      </c>
      <c r="Z71" s="108"/>
      <c r="AA71" s="108"/>
      <c r="AB71" s="108"/>
      <c r="AC71" s="60">
        <v>145</v>
      </c>
      <c r="AD71" s="112"/>
    </row>
    <row r="72" spans="1:30" x14ac:dyDescent="0.25">
      <c r="A72" s="56" t="s">
        <v>160</v>
      </c>
      <c r="B72" s="73"/>
      <c r="C72" s="56"/>
      <c r="D72" s="61"/>
      <c r="E72" s="56"/>
      <c r="F72" s="73"/>
      <c r="G72" s="59"/>
      <c r="H72" s="61">
        <v>59159</v>
      </c>
      <c r="I72" s="73"/>
      <c r="J72" s="56"/>
      <c r="K72" s="61"/>
      <c r="L72" s="56"/>
      <c r="M72" s="73"/>
      <c r="N72" s="59"/>
      <c r="O72" s="61"/>
      <c r="P72" s="73"/>
      <c r="Q72" s="56"/>
      <c r="R72" s="61">
        <v>65015</v>
      </c>
      <c r="S72" s="56"/>
      <c r="T72" s="56"/>
      <c r="U72" s="61"/>
      <c r="V72" s="109">
        <v>65341</v>
      </c>
      <c r="W72" s="114"/>
      <c r="X72" s="114"/>
      <c r="Y72" s="61">
        <v>101922</v>
      </c>
      <c r="Z72" s="109"/>
      <c r="AA72" s="109"/>
      <c r="AB72" s="109"/>
      <c r="AC72" s="61">
        <v>101371</v>
      </c>
      <c r="AD72" s="114"/>
    </row>
    <row r="73" spans="1:30" x14ac:dyDescent="0.25">
      <c r="A73" s="54" t="s">
        <v>161</v>
      </c>
      <c r="B73" s="72"/>
      <c r="D73" s="60"/>
      <c r="F73" s="72"/>
      <c r="G73" s="58"/>
      <c r="H73" s="60">
        <v>1052</v>
      </c>
      <c r="I73" s="72"/>
      <c r="K73" s="60"/>
      <c r="M73" s="72"/>
      <c r="N73" s="58"/>
      <c r="O73" s="60"/>
      <c r="P73" s="72"/>
      <c r="R73" s="60">
        <v>662</v>
      </c>
      <c r="U73" s="60"/>
      <c r="V73" s="108">
        <v>718</v>
      </c>
      <c r="W73" s="112"/>
      <c r="X73" s="112"/>
      <c r="Y73" s="60">
        <v>687</v>
      </c>
      <c r="Z73" s="108"/>
      <c r="AA73" s="108"/>
      <c r="AB73" s="108"/>
      <c r="AC73" s="60">
        <v>934</v>
      </c>
      <c r="AD73" s="112"/>
    </row>
    <row r="74" spans="1:30" x14ac:dyDescent="0.25">
      <c r="A74" s="125" t="s">
        <v>199</v>
      </c>
      <c r="B74" s="131"/>
      <c r="C74" s="125"/>
      <c r="D74" s="129"/>
      <c r="E74" s="125"/>
      <c r="F74" s="131"/>
      <c r="G74" s="126"/>
      <c r="H74" s="129">
        <v>60211</v>
      </c>
      <c r="I74" s="131"/>
      <c r="J74" s="125"/>
      <c r="K74" s="129"/>
      <c r="L74" s="125"/>
      <c r="M74" s="131"/>
      <c r="N74" s="126"/>
      <c r="O74" s="129"/>
      <c r="P74" s="131"/>
      <c r="Q74" s="125"/>
      <c r="R74" s="129">
        <v>65677</v>
      </c>
      <c r="S74" s="125"/>
      <c r="T74" s="125"/>
      <c r="U74" s="129"/>
      <c r="V74" s="130">
        <v>66059</v>
      </c>
      <c r="W74" s="133"/>
      <c r="X74" s="133"/>
      <c r="Y74" s="129">
        <v>102609</v>
      </c>
      <c r="Z74" s="130"/>
      <c r="AA74" s="130"/>
      <c r="AB74" s="130"/>
      <c r="AC74" s="129">
        <v>102305</v>
      </c>
      <c r="AD74" s="133"/>
    </row>
    <row r="75" spans="1:30" x14ac:dyDescent="0.25">
      <c r="A75" s="55" t="s">
        <v>200</v>
      </c>
      <c r="B75" s="71"/>
      <c r="D75" s="60"/>
      <c r="F75" s="71"/>
      <c r="G75" s="57"/>
      <c r="H75" s="60"/>
      <c r="I75" s="71"/>
      <c r="K75" s="60"/>
      <c r="M75" s="71"/>
      <c r="N75" s="57"/>
      <c r="O75" s="60"/>
      <c r="P75" s="71"/>
      <c r="R75" s="60"/>
      <c r="U75" s="60"/>
      <c r="V75" s="108"/>
      <c r="W75" s="111"/>
      <c r="X75" s="111"/>
      <c r="Y75" s="60"/>
      <c r="Z75" s="108"/>
      <c r="AA75" s="108"/>
      <c r="AB75" s="108"/>
      <c r="AC75" s="60"/>
      <c r="AD75" s="111"/>
    </row>
    <row r="76" spans="1:30" x14ac:dyDescent="0.25">
      <c r="A76" s="54" t="s">
        <v>203</v>
      </c>
      <c r="B76" s="71"/>
      <c r="D76" s="60"/>
      <c r="F76" s="71"/>
      <c r="G76" s="57"/>
      <c r="H76" s="60"/>
      <c r="I76" s="71"/>
      <c r="K76" s="60"/>
      <c r="M76" s="71"/>
      <c r="N76" s="57"/>
      <c r="O76" s="60"/>
      <c r="P76" s="71"/>
      <c r="R76" s="60"/>
      <c r="U76" s="60"/>
      <c r="V76" s="108"/>
      <c r="W76" s="111"/>
      <c r="X76" s="111"/>
      <c r="Y76" s="108"/>
      <c r="Z76" s="108"/>
      <c r="AA76" s="108"/>
      <c r="AB76" s="108"/>
      <c r="AC76" s="60">
        <v>1792</v>
      </c>
      <c r="AD76" s="111"/>
    </row>
    <row r="77" spans="1:30" x14ac:dyDescent="0.25">
      <c r="A77" s="116" t="s">
        <v>167</v>
      </c>
      <c r="B77" s="120"/>
      <c r="C77" s="118"/>
      <c r="D77" s="117"/>
      <c r="E77" s="118"/>
      <c r="F77" s="120"/>
      <c r="G77" s="121"/>
      <c r="H77" s="117"/>
      <c r="I77" s="120"/>
      <c r="J77" s="118"/>
      <c r="K77" s="117"/>
      <c r="L77" s="118"/>
      <c r="M77" s="120"/>
      <c r="N77" s="121"/>
      <c r="O77" s="117"/>
      <c r="P77" s="120"/>
      <c r="Q77" s="118"/>
      <c r="R77" s="117"/>
      <c r="S77" s="118"/>
      <c r="T77" s="118"/>
      <c r="U77" s="117"/>
      <c r="V77" s="119"/>
      <c r="W77" s="123"/>
      <c r="X77" s="123"/>
      <c r="Y77" s="119"/>
      <c r="Z77" s="119"/>
      <c r="AA77" s="119"/>
      <c r="AB77" s="119"/>
      <c r="AC77" s="117">
        <v>104097</v>
      </c>
      <c r="AD77" s="123"/>
    </row>
    <row r="78" spans="1:30" x14ac:dyDescent="0.25">
      <c r="A78" s="54" t="s">
        <v>149</v>
      </c>
      <c r="V78" s="6"/>
      <c r="W78" s="6"/>
      <c r="X78" s="6"/>
      <c r="Z78" s="6"/>
      <c r="AA78" s="6"/>
      <c r="AB78" s="6"/>
      <c r="AD78" s="6"/>
    </row>
    <row r="79" spans="1:30" x14ac:dyDescent="0.25">
      <c r="A79" s="55" t="s">
        <v>168</v>
      </c>
      <c r="V79" s="6"/>
      <c r="W79" s="6"/>
      <c r="X79" s="6"/>
      <c r="Z79" s="6"/>
      <c r="AA79" s="6"/>
      <c r="AB79" s="6"/>
      <c r="AD79" s="6"/>
    </row>
    <row r="80" spans="1:30" x14ac:dyDescent="0.25">
      <c r="A80" s="54" t="s">
        <v>152</v>
      </c>
      <c r="B80" s="71"/>
      <c r="D80" s="60"/>
      <c r="F80" s="71"/>
      <c r="G80" s="57"/>
      <c r="H80" s="60">
        <v>13818</v>
      </c>
      <c r="I80" s="71"/>
      <c r="K80" s="60"/>
      <c r="M80" s="71"/>
      <c r="N80" s="57"/>
      <c r="O80" s="60"/>
      <c r="P80" s="71"/>
      <c r="R80" s="60">
        <v>15273</v>
      </c>
      <c r="U80" s="60"/>
      <c r="V80" s="108">
        <v>14126</v>
      </c>
      <c r="W80" s="111"/>
      <c r="X80" s="111"/>
      <c r="Y80" s="60">
        <v>24869</v>
      </c>
      <c r="Z80" s="108"/>
      <c r="AA80" s="108"/>
      <c r="AB80" s="108"/>
      <c r="AC80" s="60">
        <v>23088</v>
      </c>
      <c r="AD80" s="111"/>
    </row>
    <row r="81" spans="1:30" x14ac:dyDescent="0.25">
      <c r="A81" s="54" t="s">
        <v>153</v>
      </c>
      <c r="B81" s="71"/>
      <c r="D81" s="60"/>
      <c r="F81" s="71"/>
      <c r="G81" s="57"/>
      <c r="H81" s="60">
        <v>1596</v>
      </c>
      <c r="I81" s="71"/>
      <c r="K81" s="60"/>
      <c r="M81" s="71"/>
      <c r="N81" s="57"/>
      <c r="O81" s="60"/>
      <c r="P81" s="71"/>
      <c r="R81" s="60">
        <v>2680</v>
      </c>
      <c r="U81" s="60"/>
      <c r="V81" s="108">
        <v>4556</v>
      </c>
      <c r="W81" s="111"/>
      <c r="X81" s="111"/>
      <c r="Y81" s="60">
        <v>3866</v>
      </c>
      <c r="Z81" s="108"/>
      <c r="AA81" s="108"/>
      <c r="AB81" s="108"/>
      <c r="AC81" s="60">
        <v>4828</v>
      </c>
      <c r="AD81" s="111"/>
    </row>
    <row r="82" spans="1:30" x14ac:dyDescent="0.25">
      <c r="A82" s="54" t="s">
        <v>154</v>
      </c>
      <c r="B82" s="71"/>
      <c r="D82" s="60"/>
      <c r="F82" s="71"/>
      <c r="G82" s="57"/>
      <c r="H82" s="60">
        <v>5727</v>
      </c>
      <c r="I82" s="71"/>
      <c r="K82" s="60"/>
      <c r="M82" s="71"/>
      <c r="N82" s="57"/>
      <c r="O82" s="60"/>
      <c r="P82" s="71"/>
      <c r="R82" s="60">
        <v>7140</v>
      </c>
      <c r="U82" s="60"/>
      <c r="V82" s="108">
        <v>5013</v>
      </c>
      <c r="W82" s="111"/>
      <c r="X82" s="111"/>
      <c r="Y82" s="60">
        <v>6151</v>
      </c>
      <c r="Z82" s="108"/>
      <c r="AA82" s="108"/>
      <c r="AB82" s="108"/>
      <c r="AC82" s="60">
        <v>6676</v>
      </c>
      <c r="AD82" s="111"/>
    </row>
    <row r="83" spans="1:30" x14ac:dyDescent="0.25">
      <c r="A83" s="54" t="s">
        <v>159</v>
      </c>
      <c r="B83" s="72"/>
      <c r="D83" s="60"/>
      <c r="F83" s="72"/>
      <c r="G83" s="62"/>
      <c r="H83" s="60">
        <v>-435</v>
      </c>
      <c r="I83" s="72"/>
      <c r="K83" s="60"/>
      <c r="M83" s="72"/>
      <c r="N83" s="62"/>
      <c r="O83" s="60"/>
      <c r="P83" s="72"/>
      <c r="R83" s="60">
        <v>-105</v>
      </c>
      <c r="U83" s="60"/>
      <c r="V83" s="108">
        <v>-612</v>
      </c>
      <c r="W83" s="112"/>
      <c r="X83" s="112"/>
      <c r="Y83" s="60">
        <v>205</v>
      </c>
      <c r="Z83" s="108"/>
      <c r="AA83" s="108"/>
      <c r="AB83" s="108"/>
      <c r="AC83" s="60">
        <v>145</v>
      </c>
      <c r="AD83" s="112"/>
    </row>
    <row r="84" spans="1:30" x14ac:dyDescent="0.25">
      <c r="A84" s="56" t="s">
        <v>160</v>
      </c>
      <c r="B84" s="73"/>
      <c r="C84" s="56"/>
      <c r="D84" s="61"/>
      <c r="E84" s="56"/>
      <c r="F84" s="73"/>
      <c r="G84" s="59"/>
      <c r="H84" s="61">
        <v>20706</v>
      </c>
      <c r="I84" s="73"/>
      <c r="J84" s="56"/>
      <c r="K84" s="61"/>
      <c r="L84" s="56"/>
      <c r="M84" s="73"/>
      <c r="N84" s="59"/>
      <c r="O84" s="61"/>
      <c r="P84" s="73"/>
      <c r="Q84" s="56"/>
      <c r="R84" s="61">
        <v>24988</v>
      </c>
      <c r="S84" s="56"/>
      <c r="T84" s="56"/>
      <c r="U84" s="61"/>
      <c r="V84" s="109">
        <v>23083</v>
      </c>
      <c r="W84" s="114"/>
      <c r="X84" s="114"/>
      <c r="Y84" s="61">
        <v>35091</v>
      </c>
      <c r="Z84" s="109"/>
      <c r="AA84" s="109"/>
      <c r="AB84" s="109"/>
      <c r="AC84" s="61">
        <v>34737</v>
      </c>
      <c r="AD84" s="114"/>
    </row>
    <row r="85" spans="1:30" x14ac:dyDescent="0.25">
      <c r="A85" s="54" t="s">
        <v>161</v>
      </c>
      <c r="B85" s="72"/>
      <c r="D85" s="60"/>
      <c r="F85" s="72"/>
      <c r="G85" s="58"/>
      <c r="H85" s="60">
        <v>1052</v>
      </c>
      <c r="I85" s="72"/>
      <c r="K85" s="60"/>
      <c r="M85" s="72"/>
      <c r="N85" s="58"/>
      <c r="O85" s="60"/>
      <c r="P85" s="72"/>
      <c r="R85" s="60">
        <v>662</v>
      </c>
      <c r="U85" s="60"/>
      <c r="V85" s="108">
        <v>718</v>
      </c>
      <c r="W85" s="112"/>
      <c r="X85" s="112"/>
      <c r="Y85" s="60">
        <v>687</v>
      </c>
      <c r="Z85" s="108"/>
      <c r="AA85" s="108"/>
      <c r="AB85" s="108"/>
      <c r="AC85" s="60">
        <v>934</v>
      </c>
      <c r="AD85" s="112"/>
    </row>
    <row r="86" spans="1:30" x14ac:dyDescent="0.25">
      <c r="A86" s="125" t="s">
        <v>199</v>
      </c>
      <c r="B86" s="131"/>
      <c r="C86" s="125"/>
      <c r="D86" s="129"/>
      <c r="E86" s="125"/>
      <c r="F86" s="131"/>
      <c r="G86" s="126"/>
      <c r="H86" s="129">
        <v>21758</v>
      </c>
      <c r="I86" s="131"/>
      <c r="J86" s="125"/>
      <c r="K86" s="129"/>
      <c r="L86" s="125"/>
      <c r="M86" s="131"/>
      <c r="N86" s="126"/>
      <c r="O86" s="129"/>
      <c r="P86" s="131"/>
      <c r="Q86" s="125"/>
      <c r="R86" s="129">
        <v>25650</v>
      </c>
      <c r="S86" s="125"/>
      <c r="T86" s="125"/>
      <c r="U86" s="129"/>
      <c r="V86" s="130">
        <v>23801</v>
      </c>
      <c r="W86" s="133"/>
      <c r="X86" s="133"/>
      <c r="Y86" s="129">
        <v>35778</v>
      </c>
      <c r="Z86" s="130"/>
      <c r="AA86" s="130"/>
      <c r="AB86" s="130"/>
      <c r="AC86" s="129">
        <v>35671</v>
      </c>
      <c r="AD86" s="133"/>
    </row>
    <row r="87" spans="1:30" x14ac:dyDescent="0.25">
      <c r="A87" s="55" t="s">
        <v>200</v>
      </c>
      <c r="B87" s="71"/>
      <c r="D87" s="60"/>
      <c r="F87" s="71"/>
      <c r="G87" s="57"/>
      <c r="H87" s="60"/>
      <c r="I87" s="71"/>
      <c r="K87" s="60"/>
      <c r="M87" s="71"/>
      <c r="N87" s="57"/>
      <c r="O87" s="60"/>
      <c r="P87" s="71"/>
      <c r="R87" s="60"/>
      <c r="U87" s="60"/>
      <c r="V87" s="108"/>
      <c r="W87" s="111"/>
      <c r="X87" s="111"/>
      <c r="Y87" s="60"/>
      <c r="Z87" s="108"/>
      <c r="AA87" s="108"/>
      <c r="AB87" s="108"/>
      <c r="AC87" s="60"/>
      <c r="AD87" s="111"/>
    </row>
    <row r="88" spans="1:30" x14ac:dyDescent="0.25">
      <c r="A88" s="54" t="s">
        <v>203</v>
      </c>
      <c r="B88" s="71"/>
      <c r="D88" s="60"/>
      <c r="F88" s="71"/>
      <c r="G88" s="57"/>
      <c r="H88" s="60"/>
      <c r="I88" s="71"/>
      <c r="K88" s="60"/>
      <c r="M88" s="71"/>
      <c r="N88" s="57"/>
      <c r="O88" s="60"/>
      <c r="P88" s="71"/>
      <c r="R88" s="60"/>
      <c r="U88" s="60"/>
      <c r="V88" s="108"/>
      <c r="W88" s="111"/>
      <c r="X88" s="111"/>
      <c r="Y88" s="108"/>
      <c r="Z88" s="108"/>
      <c r="AA88" s="108"/>
      <c r="AB88" s="108"/>
      <c r="AC88" s="60">
        <v>9102</v>
      </c>
      <c r="AD88" s="111"/>
    </row>
    <row r="89" spans="1:30" x14ac:dyDescent="0.25">
      <c r="A89" s="116" t="s">
        <v>168</v>
      </c>
      <c r="B89" s="120"/>
      <c r="C89" s="118"/>
      <c r="D89" s="117"/>
      <c r="E89" s="118"/>
      <c r="F89" s="120"/>
      <c r="G89" s="121"/>
      <c r="H89" s="117"/>
      <c r="I89" s="120"/>
      <c r="J89" s="118"/>
      <c r="K89" s="117"/>
      <c r="L89" s="118"/>
      <c r="M89" s="120"/>
      <c r="N89" s="121"/>
      <c r="O89" s="117"/>
      <c r="P89" s="120"/>
      <c r="Q89" s="118"/>
      <c r="R89" s="117"/>
      <c r="S89" s="118"/>
      <c r="T89" s="118"/>
      <c r="U89" s="117"/>
      <c r="V89" s="119"/>
      <c r="W89" s="123"/>
      <c r="X89" s="123"/>
      <c r="Y89" s="119"/>
      <c r="Z89" s="119"/>
      <c r="AA89" s="119"/>
      <c r="AB89" s="119"/>
      <c r="AC89" s="117">
        <v>44773</v>
      </c>
      <c r="AD89" s="123"/>
    </row>
    <row r="90" spans="1:30" x14ac:dyDescent="0.25">
      <c r="A90" s="54" t="s">
        <v>149</v>
      </c>
      <c r="V90" s="6"/>
      <c r="W90" s="6"/>
      <c r="X90" s="6"/>
      <c r="Z90" s="6"/>
      <c r="AA90" s="6"/>
      <c r="AB90" s="6"/>
      <c r="AD90" s="6"/>
    </row>
    <row r="91" spans="1:30" x14ac:dyDescent="0.25">
      <c r="A91" s="55" t="s">
        <v>169</v>
      </c>
      <c r="V91" s="6"/>
      <c r="W91" s="6"/>
      <c r="X91" s="6"/>
      <c r="Z91" s="6"/>
      <c r="AA91" s="6"/>
      <c r="AB91" s="6"/>
      <c r="AD91" s="6"/>
    </row>
    <row r="92" spans="1:30" x14ac:dyDescent="0.25">
      <c r="A92" s="54" t="s">
        <v>152</v>
      </c>
      <c r="B92" s="71"/>
      <c r="D92" s="57"/>
      <c r="F92" s="71"/>
      <c r="G92" s="57"/>
      <c r="H92" s="57">
        <v>11.1</v>
      </c>
      <c r="I92" s="71"/>
      <c r="K92" s="57"/>
      <c r="M92" s="71"/>
      <c r="N92" s="57"/>
      <c r="O92" s="57"/>
      <c r="P92" s="71"/>
      <c r="R92" s="57">
        <v>11.4</v>
      </c>
      <c r="U92" s="57"/>
      <c r="V92" s="106">
        <v>12</v>
      </c>
      <c r="W92" s="111"/>
      <c r="X92" s="111"/>
      <c r="Y92" s="57">
        <v>9.1</v>
      </c>
      <c r="Z92" s="106"/>
      <c r="AA92" s="106"/>
      <c r="AB92" s="106"/>
      <c r="AC92" s="57">
        <v>8.6999999999999993</v>
      </c>
      <c r="AD92" s="111"/>
    </row>
    <row r="93" spans="1:30" x14ac:dyDescent="0.25">
      <c r="A93" s="54" t="s">
        <v>153</v>
      </c>
      <c r="B93" s="71"/>
      <c r="D93" s="57"/>
      <c r="F93" s="71"/>
      <c r="G93" s="57"/>
      <c r="H93" s="57">
        <v>22.2</v>
      </c>
      <c r="I93" s="71"/>
      <c r="K93" s="57"/>
      <c r="M93" s="71"/>
      <c r="N93" s="57"/>
      <c r="O93" s="57"/>
      <c r="P93" s="71"/>
      <c r="R93" s="57">
        <v>19.7</v>
      </c>
      <c r="U93" s="57"/>
      <c r="V93" s="106">
        <v>18.3</v>
      </c>
      <c r="W93" s="111"/>
      <c r="X93" s="111"/>
      <c r="Y93" s="57">
        <v>19</v>
      </c>
      <c r="Z93" s="106"/>
      <c r="AA93" s="106"/>
      <c r="AB93" s="106"/>
      <c r="AC93" s="57">
        <v>18.399999999999999</v>
      </c>
      <c r="AD93" s="111"/>
    </row>
    <row r="94" spans="1:30" x14ac:dyDescent="0.25">
      <c r="A94" s="54" t="s">
        <v>154</v>
      </c>
      <c r="B94" s="71"/>
      <c r="D94" s="57"/>
      <c r="F94" s="71"/>
      <c r="G94" s="57"/>
      <c r="H94" s="57">
        <v>23.5</v>
      </c>
      <c r="I94" s="71"/>
      <c r="K94" s="57"/>
      <c r="M94" s="71"/>
      <c r="N94" s="57"/>
      <c r="O94" s="57"/>
      <c r="P94" s="71"/>
      <c r="R94" s="57">
        <v>23.6</v>
      </c>
      <c r="U94" s="57"/>
      <c r="V94" s="106">
        <v>23.6</v>
      </c>
      <c r="W94" s="111"/>
      <c r="X94" s="111"/>
      <c r="Y94" s="57">
        <v>23.2</v>
      </c>
      <c r="Z94" s="106"/>
      <c r="AA94" s="106"/>
      <c r="AB94" s="106"/>
      <c r="AC94" s="57">
        <v>23.4</v>
      </c>
      <c r="AD94" s="111"/>
    </row>
    <row r="95" spans="1:30" x14ac:dyDescent="0.25">
      <c r="A95" s="54" t="s">
        <v>159</v>
      </c>
      <c r="B95" s="72"/>
      <c r="D95" s="62"/>
      <c r="F95" s="72"/>
      <c r="G95" s="62"/>
      <c r="H95" s="62" t="s">
        <v>162</v>
      </c>
      <c r="I95" s="72"/>
      <c r="K95" s="62"/>
      <c r="M95" s="72"/>
      <c r="N95" s="62"/>
      <c r="O95" s="62"/>
      <c r="P95" s="72"/>
      <c r="R95" s="62" t="s">
        <v>163</v>
      </c>
      <c r="U95" s="62"/>
      <c r="V95" s="110" t="s">
        <v>163</v>
      </c>
      <c r="W95" s="112"/>
      <c r="X95" s="112"/>
      <c r="Y95" s="58" t="s">
        <v>163</v>
      </c>
      <c r="Z95" s="115"/>
      <c r="AA95" s="115"/>
      <c r="AB95" s="115"/>
      <c r="AC95" s="115" t="s">
        <v>163</v>
      </c>
      <c r="AD95" s="112"/>
    </row>
    <row r="96" spans="1:30" x14ac:dyDescent="0.25">
      <c r="A96" s="56" t="s">
        <v>160</v>
      </c>
      <c r="B96" s="73"/>
      <c r="C96" s="56"/>
      <c r="D96" s="59"/>
      <c r="E96" s="56"/>
      <c r="F96" s="73"/>
      <c r="G96" s="59"/>
      <c r="H96" s="59">
        <v>15.2</v>
      </c>
      <c r="I96" s="73"/>
      <c r="J96" s="56"/>
      <c r="K96" s="59"/>
      <c r="L96" s="56"/>
      <c r="M96" s="73"/>
      <c r="N96" s="59"/>
      <c r="O96" s="59"/>
      <c r="P96" s="73"/>
      <c r="Q96" s="56"/>
      <c r="R96" s="59">
        <v>14.4</v>
      </c>
      <c r="S96" s="56"/>
      <c r="T96" s="56"/>
      <c r="U96" s="59"/>
      <c r="V96" s="107">
        <v>14</v>
      </c>
      <c r="W96" s="114"/>
      <c r="X96" s="114"/>
      <c r="Y96" s="59">
        <v>11.5</v>
      </c>
      <c r="Z96" s="107"/>
      <c r="AA96" s="107"/>
      <c r="AB96" s="107"/>
      <c r="AC96" s="59">
        <v>10.7</v>
      </c>
      <c r="AD96" s="114"/>
    </row>
    <row r="97" spans="1:30" x14ac:dyDescent="0.25">
      <c r="A97" s="54" t="s">
        <v>161</v>
      </c>
      <c r="B97" s="72"/>
      <c r="D97" s="58"/>
      <c r="F97" s="72"/>
      <c r="G97" s="58"/>
      <c r="H97" s="62" t="s">
        <v>162</v>
      </c>
      <c r="I97" s="72"/>
      <c r="K97" s="58"/>
      <c r="M97" s="72"/>
      <c r="N97" s="58"/>
      <c r="O97" s="62"/>
      <c r="P97" s="72"/>
      <c r="R97" s="58" t="s">
        <v>163</v>
      </c>
      <c r="U97" s="58"/>
      <c r="V97" s="115" t="s">
        <v>163</v>
      </c>
      <c r="W97" s="112"/>
      <c r="X97" s="112"/>
      <c r="Y97" s="58" t="s">
        <v>163</v>
      </c>
      <c r="Z97" s="115"/>
      <c r="AA97" s="115"/>
      <c r="AB97" s="115"/>
      <c r="AC97" s="115" t="s">
        <v>163</v>
      </c>
      <c r="AD97" s="112"/>
    </row>
    <row r="98" spans="1:30" x14ac:dyDescent="0.25">
      <c r="A98" s="125" t="s">
        <v>199</v>
      </c>
      <c r="B98" s="131"/>
      <c r="C98" s="125"/>
      <c r="D98" s="126"/>
      <c r="E98" s="125"/>
      <c r="F98" s="131"/>
      <c r="G98" s="126"/>
      <c r="H98" s="126">
        <v>15.2</v>
      </c>
      <c r="I98" s="131"/>
      <c r="J98" s="125"/>
      <c r="K98" s="126"/>
      <c r="L98" s="125"/>
      <c r="M98" s="131"/>
      <c r="N98" s="126"/>
      <c r="O98" s="126"/>
      <c r="P98" s="131"/>
      <c r="Q98" s="125"/>
      <c r="R98" s="126">
        <v>14.2</v>
      </c>
      <c r="S98" s="125"/>
      <c r="T98" s="125"/>
      <c r="U98" s="126"/>
      <c r="V98" s="127">
        <v>13.8</v>
      </c>
      <c r="W98" s="133"/>
      <c r="X98" s="133"/>
      <c r="Y98" s="127">
        <v>11.5</v>
      </c>
      <c r="Z98" s="127"/>
      <c r="AA98" s="127"/>
      <c r="AB98" s="127"/>
      <c r="AC98" s="126">
        <v>10.8</v>
      </c>
      <c r="AD98" s="133"/>
    </row>
    <row r="99" spans="1:30" x14ac:dyDescent="0.25">
      <c r="A99" s="55" t="s">
        <v>200</v>
      </c>
      <c r="B99" s="71"/>
      <c r="D99" s="57"/>
      <c r="F99" s="71"/>
      <c r="G99" s="57"/>
      <c r="H99" s="57"/>
      <c r="I99" s="71"/>
      <c r="K99" s="57"/>
      <c r="M99" s="71"/>
      <c r="N99" s="57"/>
      <c r="O99" s="57"/>
      <c r="P99" s="71"/>
      <c r="R99" s="57"/>
      <c r="U99" s="57"/>
      <c r="V99" s="106"/>
      <c r="W99" s="111"/>
      <c r="X99" s="111"/>
      <c r="Y99" s="106"/>
      <c r="Z99" s="106"/>
      <c r="AA99" s="106"/>
      <c r="AB99" s="106"/>
      <c r="AC99" s="57"/>
      <c r="AD99" s="111"/>
    </row>
    <row r="100" spans="1:30" x14ac:dyDescent="0.25">
      <c r="A100" s="54" t="s">
        <v>203</v>
      </c>
      <c r="B100" s="71"/>
      <c r="D100" s="57"/>
      <c r="F100" s="71"/>
      <c r="G100" s="57"/>
      <c r="H100" s="57"/>
      <c r="I100" s="71"/>
      <c r="K100" s="57"/>
      <c r="M100" s="71"/>
      <c r="N100" s="57"/>
      <c r="O100" s="57"/>
      <c r="P100" s="71"/>
      <c r="R100" s="57"/>
      <c r="U100" s="57"/>
      <c r="V100" s="110"/>
      <c r="W100" s="106"/>
      <c r="X100" s="106"/>
      <c r="Y100" s="54">
        <v>-0.5</v>
      </c>
      <c r="Z100" s="106"/>
      <c r="AA100" s="106"/>
      <c r="AB100" s="106"/>
      <c r="AC100" s="106">
        <v>-0.7</v>
      </c>
      <c r="AD100" s="106"/>
    </row>
    <row r="101" spans="1:30" x14ac:dyDescent="0.25">
      <c r="A101" s="116" t="s">
        <v>204</v>
      </c>
      <c r="B101" s="120"/>
      <c r="C101" s="118"/>
      <c r="D101" s="121"/>
      <c r="E101" s="118"/>
      <c r="F101" s="120"/>
      <c r="G101" s="121"/>
      <c r="H101" s="121"/>
      <c r="I101" s="120"/>
      <c r="J101" s="118"/>
      <c r="K101" s="121"/>
      <c r="L101" s="118"/>
      <c r="M101" s="120"/>
      <c r="N101" s="121"/>
      <c r="O101" s="121"/>
      <c r="P101" s="120"/>
      <c r="Q101" s="118"/>
      <c r="R101" s="121"/>
      <c r="S101" s="118"/>
      <c r="T101" s="118"/>
      <c r="U101" s="121"/>
      <c r="V101" s="124"/>
      <c r="W101" s="123"/>
      <c r="X101" s="123"/>
      <c r="Y101" s="124">
        <v>11</v>
      </c>
      <c r="Z101" s="124"/>
      <c r="AA101" s="124"/>
      <c r="AB101" s="124"/>
      <c r="AC101" s="121">
        <v>10.1</v>
      </c>
      <c r="AD101" s="123"/>
    </row>
    <row r="102" spans="1:30" x14ac:dyDescent="0.25">
      <c r="A102" s="54" t="s">
        <v>149</v>
      </c>
      <c r="V102" s="6"/>
      <c r="W102" s="6"/>
      <c r="X102" s="6"/>
      <c r="Y102" s="6"/>
      <c r="Z102" s="6"/>
      <c r="AA102" s="6"/>
      <c r="AB102" s="6"/>
      <c r="AD102" s="6"/>
    </row>
    <row r="103" spans="1:30" x14ac:dyDescent="0.25">
      <c r="A103" s="55" t="s">
        <v>216</v>
      </c>
      <c r="V103" s="6"/>
      <c r="W103" s="6"/>
      <c r="X103" s="6"/>
      <c r="Y103" s="6"/>
      <c r="Z103" s="6"/>
      <c r="AA103" s="6"/>
      <c r="AB103" s="6"/>
      <c r="AD103" s="6"/>
    </row>
    <row r="104" spans="1:30" x14ac:dyDescent="0.25">
      <c r="A104" s="54" t="s">
        <v>152</v>
      </c>
      <c r="B104" s="71"/>
      <c r="D104" s="57"/>
      <c r="F104" s="71"/>
      <c r="G104" s="57"/>
      <c r="H104" s="57">
        <v>26.2</v>
      </c>
      <c r="I104" s="71"/>
      <c r="K104" s="57"/>
      <c r="M104" s="71"/>
      <c r="N104" s="57"/>
      <c r="O104" s="57"/>
      <c r="P104" s="71"/>
      <c r="R104" s="57">
        <v>26.9</v>
      </c>
      <c r="U104" s="57"/>
      <c r="V104" s="106">
        <v>28.4</v>
      </c>
      <c r="W104" s="111"/>
      <c r="X104" s="111"/>
      <c r="Y104" s="106">
        <v>24.6</v>
      </c>
      <c r="Z104" s="106"/>
      <c r="AA104" s="106"/>
      <c r="AB104" s="106"/>
      <c r="AC104" s="57">
        <v>25.4</v>
      </c>
      <c r="AD104" s="111"/>
    </row>
    <row r="105" spans="1:30" x14ac:dyDescent="0.25">
      <c r="A105" s="54" t="s">
        <v>153</v>
      </c>
      <c r="B105" s="71"/>
      <c r="D105" s="57"/>
      <c r="F105" s="71"/>
      <c r="G105" s="57"/>
      <c r="H105" s="57">
        <v>269.60000000000002</v>
      </c>
      <c r="I105" s="71"/>
      <c r="K105" s="57"/>
      <c r="M105" s="71"/>
      <c r="N105" s="57"/>
      <c r="O105" s="57"/>
      <c r="P105" s="71"/>
      <c r="R105" s="57">
        <v>156.80000000000001</v>
      </c>
      <c r="U105" s="57"/>
      <c r="V105" s="106">
        <v>105.7</v>
      </c>
      <c r="W105" s="111"/>
      <c r="X105" s="111"/>
      <c r="Y105" s="106">
        <v>90.5</v>
      </c>
      <c r="Z105" s="106"/>
      <c r="AA105" s="106"/>
      <c r="AB105" s="106"/>
      <c r="AC105" s="57">
        <v>81.8</v>
      </c>
      <c r="AD105" s="111"/>
    </row>
    <row r="106" spans="1:30" x14ac:dyDescent="0.25">
      <c r="A106" s="54" t="s">
        <v>154</v>
      </c>
      <c r="B106" s="71"/>
      <c r="D106" s="57"/>
      <c r="F106" s="71"/>
      <c r="G106" s="57"/>
      <c r="H106" s="57">
        <v>36.1</v>
      </c>
      <c r="I106" s="71"/>
      <c r="K106" s="57"/>
      <c r="M106" s="71"/>
      <c r="N106" s="57"/>
      <c r="O106" s="57"/>
      <c r="P106" s="71"/>
      <c r="R106" s="57">
        <v>36.299999999999997</v>
      </c>
      <c r="U106" s="57"/>
      <c r="V106" s="106">
        <v>37.1</v>
      </c>
      <c r="W106" s="111"/>
      <c r="X106" s="111"/>
      <c r="Y106" s="106">
        <v>40.799999999999997</v>
      </c>
      <c r="Z106" s="106"/>
      <c r="AA106" s="106"/>
      <c r="AB106" s="106"/>
      <c r="AC106" s="57">
        <v>43.2</v>
      </c>
      <c r="AD106" s="111"/>
    </row>
    <row r="107" spans="1:30" x14ac:dyDescent="0.25">
      <c r="A107" s="54" t="s">
        <v>159</v>
      </c>
      <c r="B107" s="72"/>
      <c r="D107" s="62"/>
      <c r="F107" s="72"/>
      <c r="G107" s="62"/>
      <c r="H107" s="62" t="s">
        <v>162</v>
      </c>
      <c r="I107" s="72"/>
      <c r="K107" s="62"/>
      <c r="M107" s="72"/>
      <c r="N107" s="62"/>
      <c r="O107" s="62"/>
      <c r="P107" s="72"/>
      <c r="R107" s="62" t="s">
        <v>163</v>
      </c>
      <c r="U107" s="62"/>
      <c r="V107" s="110" t="s">
        <v>163</v>
      </c>
      <c r="W107" s="112"/>
      <c r="X107" s="112"/>
      <c r="Y107" s="110" t="s">
        <v>163</v>
      </c>
      <c r="Z107" s="110"/>
      <c r="AA107" s="110"/>
      <c r="AB107" s="110"/>
      <c r="AC107" s="110" t="s">
        <v>163</v>
      </c>
      <c r="AD107" s="112"/>
    </row>
    <row r="108" spans="1:30" x14ac:dyDescent="0.25">
      <c r="A108" s="56" t="s">
        <v>160</v>
      </c>
      <c r="B108" s="73"/>
      <c r="C108" s="56"/>
      <c r="D108" s="59"/>
      <c r="E108" s="56"/>
      <c r="F108" s="73"/>
      <c r="G108" s="59"/>
      <c r="H108" s="59">
        <v>43</v>
      </c>
      <c r="I108" s="73"/>
      <c r="J108" s="56"/>
      <c r="K108" s="59"/>
      <c r="L108" s="56"/>
      <c r="M108" s="73"/>
      <c r="N108" s="59"/>
      <c r="O108" s="59"/>
      <c r="P108" s="73"/>
      <c r="Q108" s="56"/>
      <c r="R108" s="59">
        <v>38.1</v>
      </c>
      <c r="S108" s="56"/>
      <c r="T108" s="56"/>
      <c r="U108" s="59"/>
      <c r="V108" s="107">
        <v>36.6</v>
      </c>
      <c r="W108" s="114"/>
      <c r="X108" s="114"/>
      <c r="Y108" s="107">
        <v>32</v>
      </c>
      <c r="Z108" s="107"/>
      <c r="AA108" s="107"/>
      <c r="AB108" s="107"/>
      <c r="AC108" s="59">
        <v>31.1</v>
      </c>
      <c r="AD108" s="114"/>
    </row>
    <row r="109" spans="1:30" x14ac:dyDescent="0.25">
      <c r="A109" s="54" t="s">
        <v>161</v>
      </c>
      <c r="B109" s="72"/>
      <c r="D109" s="58"/>
      <c r="F109" s="72"/>
      <c r="G109" s="58"/>
      <c r="H109" s="62" t="s">
        <v>162</v>
      </c>
      <c r="I109" s="72"/>
      <c r="K109" s="58"/>
      <c r="M109" s="72"/>
      <c r="N109" s="58"/>
      <c r="O109" s="62"/>
      <c r="P109" s="72"/>
      <c r="R109" s="58" t="s">
        <v>163</v>
      </c>
      <c r="U109" s="58"/>
      <c r="V109" s="115" t="s">
        <v>163</v>
      </c>
      <c r="W109" s="112"/>
      <c r="X109" s="112"/>
      <c r="Y109" s="115" t="s">
        <v>163</v>
      </c>
      <c r="Z109" s="115"/>
      <c r="AA109" s="115"/>
      <c r="AB109" s="115"/>
      <c r="AC109" s="115" t="s">
        <v>163</v>
      </c>
      <c r="AD109" s="112"/>
    </row>
    <row r="110" spans="1:30" x14ac:dyDescent="0.25">
      <c r="A110" s="125" t="s">
        <v>199</v>
      </c>
      <c r="B110" s="131"/>
      <c r="C110" s="125"/>
      <c r="D110" s="126"/>
      <c r="E110" s="125"/>
      <c r="F110" s="131"/>
      <c r="G110" s="126"/>
      <c r="H110" s="126">
        <v>41.6</v>
      </c>
      <c r="I110" s="131"/>
      <c r="J110" s="125"/>
      <c r="K110" s="126"/>
      <c r="L110" s="125"/>
      <c r="M110" s="131"/>
      <c r="N110" s="126"/>
      <c r="O110" s="126"/>
      <c r="P110" s="131"/>
      <c r="Q110" s="125"/>
      <c r="R110" s="126">
        <v>36.799999999999997</v>
      </c>
      <c r="S110" s="125"/>
      <c r="T110" s="125"/>
      <c r="U110" s="126"/>
      <c r="V110" s="127">
        <v>35.5</v>
      </c>
      <c r="W110" s="133"/>
      <c r="X110" s="133"/>
      <c r="Y110" s="127">
        <v>31.6</v>
      </c>
      <c r="Z110" s="127"/>
      <c r="AA110" s="127"/>
      <c r="AB110" s="127"/>
      <c r="AC110" s="126">
        <v>30.9</v>
      </c>
      <c r="AD110" s="133"/>
    </row>
    <row r="111" spans="1:30" x14ac:dyDescent="0.25">
      <c r="A111" s="55" t="s">
        <v>200</v>
      </c>
      <c r="B111" s="71"/>
      <c r="D111" s="57"/>
      <c r="F111" s="71"/>
      <c r="G111" s="57"/>
      <c r="H111" s="57"/>
      <c r="I111" s="71"/>
      <c r="K111" s="57"/>
      <c r="M111" s="71"/>
      <c r="N111" s="57"/>
      <c r="O111" s="57"/>
      <c r="P111" s="71"/>
      <c r="R111" s="57"/>
      <c r="U111" s="57"/>
      <c r="V111" s="106"/>
      <c r="W111" s="111"/>
      <c r="X111" s="111"/>
      <c r="Y111" s="106"/>
      <c r="Z111" s="106"/>
      <c r="AA111" s="106"/>
      <c r="AB111" s="106"/>
      <c r="AC111" s="57"/>
      <c r="AD111" s="111"/>
    </row>
    <row r="112" spans="1:30" x14ac:dyDescent="0.25">
      <c r="A112" s="54" t="s">
        <v>203</v>
      </c>
      <c r="B112" s="71"/>
      <c r="D112" s="57"/>
      <c r="F112" s="71"/>
      <c r="G112" s="57"/>
      <c r="H112" s="57"/>
      <c r="I112" s="71"/>
      <c r="K112" s="57"/>
      <c r="M112" s="71"/>
      <c r="N112" s="57"/>
      <c r="O112" s="57"/>
      <c r="P112" s="71"/>
      <c r="R112" s="57"/>
      <c r="U112" s="57"/>
      <c r="V112" s="110"/>
      <c r="W112" s="111"/>
      <c r="X112" s="111"/>
      <c r="Z112" s="106"/>
      <c r="AA112" s="106"/>
      <c r="AB112" s="106"/>
      <c r="AC112" s="57">
        <v>-7.5</v>
      </c>
      <c r="AD112" s="111"/>
    </row>
    <row r="113" spans="1:30" x14ac:dyDescent="0.25">
      <c r="A113" s="116" t="s">
        <v>205</v>
      </c>
      <c r="B113" s="120"/>
      <c r="C113" s="118"/>
      <c r="D113" s="121"/>
      <c r="E113" s="118"/>
      <c r="F113" s="120"/>
      <c r="G113" s="121"/>
      <c r="H113" s="121"/>
      <c r="I113" s="120"/>
      <c r="J113" s="118"/>
      <c r="K113" s="121"/>
      <c r="L113" s="118"/>
      <c r="M113" s="120"/>
      <c r="N113" s="121"/>
      <c r="O113" s="121"/>
      <c r="P113" s="120"/>
      <c r="Q113" s="118"/>
      <c r="R113" s="121"/>
      <c r="S113" s="118"/>
      <c r="T113" s="118"/>
      <c r="U113" s="121"/>
      <c r="V113" s="124"/>
      <c r="W113" s="123"/>
      <c r="X113" s="123"/>
      <c r="Y113" s="124"/>
      <c r="Z113" s="124"/>
      <c r="AA113" s="124"/>
      <c r="AB113" s="124"/>
      <c r="AC113" s="121">
        <v>23.4</v>
      </c>
      <c r="AD113" s="123"/>
    </row>
    <row r="114" spans="1:30" x14ac:dyDescent="0.25">
      <c r="D114" s="54" t="s">
        <v>149</v>
      </c>
    </row>
    <row r="115" spans="1:30" ht="13.2" x14ac:dyDescent="0.25">
      <c r="A115" s="99" t="s">
        <v>171</v>
      </c>
    </row>
    <row r="116" spans="1:30" ht="13.2" x14ac:dyDescent="0.25">
      <c r="A116" s="29" t="s">
        <v>197</v>
      </c>
    </row>
    <row r="117" spans="1:30" ht="13.2" x14ac:dyDescent="0.25">
      <c r="A117" s="29" t="s">
        <v>230</v>
      </c>
    </row>
  </sheetData>
  <pageMargins left="0.7" right="0.7" top="0.75" bottom="0.75" header="0.3" footer="0.3"/>
  <pageSetup paperSize="9" scale="29" orientation="landscape" r:id="rId1"/>
  <ignoredErrors>
    <ignoredError sqref="P4:V4 AD4 W4:AC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 codeName="Sheet6">
    <pageSetUpPr autoPageBreaks="0" fitToPage="1"/>
  </sheetPr>
  <dimension ref="A1:DF112"/>
  <sheetViews>
    <sheetView showGridLines="0" zoomScale="115" zoomScaleNormal="115" zoomScaleSheetLayoutView="100" workbookViewId="0">
      <pane xSplit="1" ySplit="6" topLeftCell="BT7" activePane="bottomRight" state="frozen"/>
      <selection pane="topRight" activeCell="Q53" sqref="Q53"/>
      <selection pane="bottomLeft" activeCell="Q53" sqref="Q53"/>
      <selection pane="bottomRight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44140625" style="1" hidden="1" customWidth="1" outlineLevel="1"/>
    <col min="7" max="10" width="9.44140625" style="1" hidden="1" customWidth="1" outlineLevel="1"/>
    <col min="11" max="11" width="1.44140625" style="1" hidden="1" customWidth="1" outlineLevel="1"/>
    <col min="12" max="15" width="9.44140625" style="1" hidden="1" customWidth="1" outlineLevel="1"/>
    <col min="16" max="16" width="1.44140625" style="1" hidden="1" customWidth="1" outlineLevel="1"/>
    <col min="17" max="20" width="9.44140625" style="1" hidden="1" customWidth="1" outlineLevel="1"/>
    <col min="21" max="21" width="1.44140625" style="1" hidden="1" customWidth="1" outlineLevel="1"/>
    <col min="22" max="25" width="9.44140625" style="1" hidden="1" customWidth="1" outlineLevel="1"/>
    <col min="26" max="26" width="1.44140625" style="1" hidden="1" customWidth="1" outlineLevel="1"/>
    <col min="27" max="30" width="9.44140625" style="1" hidden="1" customWidth="1" outlineLevel="1"/>
    <col min="31" max="31" width="1.44140625" style="1" hidden="1" customWidth="1" outlineLevel="1"/>
    <col min="32" max="35" width="9.44140625" style="1" hidden="1" customWidth="1" outlineLevel="1"/>
    <col min="36" max="36" width="1.44140625" style="1" hidden="1" customWidth="1" outlineLevel="1"/>
    <col min="37" max="40" width="9.44140625" style="1" hidden="1" customWidth="1" outlineLevel="1"/>
    <col min="41" max="41" width="1.44140625" style="1" hidden="1" customWidth="1" outlineLevel="1"/>
    <col min="42" max="45" width="9.44140625" style="1" hidden="1" customWidth="1" outlineLevel="1"/>
    <col min="46" max="46" width="1.44140625" style="1" hidden="1" customWidth="1" outlineLevel="1"/>
    <col min="47" max="50" width="9.44140625" style="1" hidden="1" customWidth="1" outlineLevel="1"/>
    <col min="51" max="51" width="1.44140625" style="1" hidden="1" customWidth="1" outlineLevel="1"/>
    <col min="52" max="55" width="9.44140625" style="1" hidden="1" customWidth="1" outlineLevel="1"/>
    <col min="56" max="56" width="1.44140625" style="1" hidden="1" customWidth="1" outlineLevel="1"/>
    <col min="57" max="60" width="9.44140625" style="1" hidden="1" customWidth="1" outlineLevel="1"/>
    <col min="61" max="61" width="1.44140625" style="1" hidden="1" customWidth="1" outlineLevel="1"/>
    <col min="62" max="65" width="9.44140625" style="1" hidden="1" customWidth="1" outlineLevel="1"/>
    <col min="66" max="66" width="1.44140625" style="1" hidden="1" customWidth="1" outlineLevel="1"/>
    <col min="67" max="70" width="9.44140625" style="1" hidden="1" customWidth="1" outlineLevel="1"/>
    <col min="71" max="71" width="1.44140625" style="1" hidden="1" customWidth="1" outlineLevel="1"/>
    <col min="72" max="72" width="9.44140625" style="1" collapsed="1"/>
    <col min="73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6384" width="9.44140625" style="1"/>
  </cols>
  <sheetData>
    <row r="1" spans="1:110" ht="14.4" customHeight="1" x14ac:dyDescent="0.3"/>
    <row r="2" spans="1:110" ht="14.4" customHeight="1" x14ac:dyDescent="0.3"/>
    <row r="3" spans="1:110" ht="26.25" customHeight="1" x14ac:dyDescent="0.3">
      <c r="A3" s="7" t="s">
        <v>172</v>
      </c>
    </row>
    <row r="4" spans="1:110" ht="16.350000000000001" customHeight="1" x14ac:dyDescent="0.3">
      <c r="A4" s="33"/>
      <c r="B4" s="149" t="s">
        <v>1</v>
      </c>
      <c r="C4" s="149"/>
      <c r="D4" s="149"/>
      <c r="E4" s="149"/>
      <c r="G4" s="149" t="s">
        <v>91</v>
      </c>
      <c r="H4" s="149"/>
      <c r="I4" s="149"/>
      <c r="J4" s="149"/>
      <c r="L4" s="149" t="s">
        <v>2</v>
      </c>
      <c r="M4" s="149"/>
      <c r="N4" s="149"/>
      <c r="O4" s="149"/>
      <c r="Q4" s="149" t="s">
        <v>3</v>
      </c>
      <c r="R4" s="149"/>
      <c r="S4" s="149"/>
      <c r="T4" s="149"/>
      <c r="V4" s="149" t="s">
        <v>92</v>
      </c>
      <c r="W4" s="149"/>
      <c r="X4" s="149"/>
      <c r="Y4" s="149"/>
      <c r="AA4" s="149" t="s">
        <v>4</v>
      </c>
      <c r="AB4" s="149"/>
      <c r="AC4" s="149"/>
      <c r="AD4" s="149"/>
      <c r="AF4" s="149" t="s">
        <v>6</v>
      </c>
      <c r="AG4" s="149"/>
      <c r="AH4" s="149"/>
      <c r="AI4" s="149"/>
      <c r="AK4" s="149" t="s">
        <v>1</v>
      </c>
      <c r="AL4" s="149"/>
      <c r="AM4" s="149"/>
      <c r="AN4" s="149"/>
      <c r="AP4" s="149" t="s">
        <v>91</v>
      </c>
      <c r="AQ4" s="149"/>
      <c r="AR4" s="149"/>
      <c r="AS4" s="149"/>
      <c r="AU4" s="149" t="s">
        <v>2</v>
      </c>
      <c r="AV4" s="149"/>
      <c r="AW4" s="149"/>
      <c r="AX4" s="149"/>
      <c r="AZ4" s="149" t="s">
        <v>3</v>
      </c>
      <c r="BA4" s="149"/>
      <c r="BB4" s="149"/>
      <c r="BC4" s="149"/>
      <c r="BE4" s="149" t="s">
        <v>92</v>
      </c>
      <c r="BF4" s="149"/>
      <c r="BG4" s="149"/>
      <c r="BH4" s="149"/>
      <c r="BJ4" s="149" t="s">
        <v>4</v>
      </c>
      <c r="BK4" s="149"/>
      <c r="BL4" s="149"/>
      <c r="BM4" s="149"/>
      <c r="BO4" s="149" t="s">
        <v>6</v>
      </c>
      <c r="BP4" s="149"/>
      <c r="BQ4" s="149"/>
      <c r="BR4" s="149"/>
      <c r="BT4" s="149" t="s">
        <v>1</v>
      </c>
      <c r="BU4" s="149"/>
      <c r="BV4" s="149"/>
      <c r="BW4" s="149"/>
      <c r="BY4" s="149" t="s">
        <v>91</v>
      </c>
      <c r="BZ4" s="149"/>
      <c r="CA4" s="149"/>
      <c r="CB4" s="149"/>
      <c r="CD4" s="149" t="s">
        <v>2</v>
      </c>
      <c r="CE4" s="149"/>
      <c r="CF4" s="149"/>
      <c r="CG4" s="149"/>
      <c r="CI4" s="149" t="s">
        <v>3</v>
      </c>
      <c r="CJ4" s="149"/>
      <c r="CK4" s="149"/>
      <c r="CL4" s="149"/>
      <c r="CN4" s="149" t="s">
        <v>92</v>
      </c>
      <c r="CO4" s="149"/>
      <c r="CP4" s="149"/>
      <c r="CQ4" s="149"/>
      <c r="CS4" s="149" t="s">
        <v>4</v>
      </c>
      <c r="CT4" s="149"/>
      <c r="CU4" s="149"/>
      <c r="CV4" s="149"/>
      <c r="CX4" s="149" t="s">
        <v>6</v>
      </c>
      <c r="CY4" s="149"/>
      <c r="CZ4" s="149"/>
      <c r="DA4" s="149"/>
      <c r="DC4" s="149" t="s">
        <v>1</v>
      </c>
      <c r="DD4" s="149"/>
      <c r="DE4" s="149"/>
      <c r="DF4" s="149"/>
    </row>
    <row r="5" spans="1:110" ht="14.1" customHeight="1" x14ac:dyDescent="0.3">
      <c r="A5" s="40"/>
      <c r="B5" s="153">
        <v>2023</v>
      </c>
      <c r="C5" s="153"/>
      <c r="D5" s="153"/>
      <c r="E5" s="153"/>
      <c r="G5" s="153">
        <v>2023</v>
      </c>
      <c r="H5" s="153"/>
      <c r="I5" s="153"/>
      <c r="J5" s="153"/>
      <c r="L5" s="153">
        <v>2023</v>
      </c>
      <c r="M5" s="153"/>
      <c r="N5" s="153"/>
      <c r="O5" s="153"/>
      <c r="Q5" s="153">
        <v>2023</v>
      </c>
      <c r="R5" s="153"/>
      <c r="S5" s="153"/>
      <c r="T5" s="153"/>
      <c r="V5" s="153">
        <v>2023</v>
      </c>
      <c r="W5" s="153"/>
      <c r="X5" s="153"/>
      <c r="Y5" s="153"/>
      <c r="AA5" s="153">
        <v>2023</v>
      </c>
      <c r="AB5" s="153"/>
      <c r="AC5" s="153"/>
      <c r="AD5" s="153"/>
      <c r="AF5" s="153">
        <v>2023</v>
      </c>
      <c r="AG5" s="153"/>
      <c r="AH5" s="153"/>
      <c r="AI5" s="153"/>
      <c r="AK5" s="151" t="s">
        <v>173</v>
      </c>
      <c r="AL5" s="152"/>
      <c r="AM5" s="152"/>
      <c r="AN5" s="152"/>
      <c r="AP5" s="152" t="s">
        <v>150</v>
      </c>
      <c r="AQ5" s="152"/>
      <c r="AR5" s="152"/>
      <c r="AS5" s="152"/>
      <c r="AU5" s="152" t="s">
        <v>150</v>
      </c>
      <c r="AV5" s="152"/>
      <c r="AW5" s="152"/>
      <c r="AX5" s="152"/>
      <c r="AZ5" s="152" t="s">
        <v>150</v>
      </c>
      <c r="BA5" s="152"/>
      <c r="BB5" s="152"/>
      <c r="BC5" s="152"/>
      <c r="BE5" s="153">
        <v>2024</v>
      </c>
      <c r="BF5" s="153"/>
      <c r="BG5" s="153"/>
      <c r="BH5" s="153"/>
      <c r="BJ5" s="153">
        <v>2024</v>
      </c>
      <c r="BK5" s="153"/>
      <c r="BL5" s="153"/>
      <c r="BM5" s="153"/>
      <c r="BO5" s="153">
        <v>2024</v>
      </c>
      <c r="BP5" s="153"/>
      <c r="BQ5" s="153"/>
      <c r="BR5" s="153"/>
      <c r="BT5" s="150" t="s">
        <v>228</v>
      </c>
      <c r="BU5" s="150"/>
      <c r="BV5" s="150"/>
      <c r="BW5" s="150"/>
      <c r="BY5" s="150" t="s">
        <v>228</v>
      </c>
      <c r="BZ5" s="150"/>
      <c r="CA5" s="150"/>
      <c r="CB5" s="150"/>
      <c r="CD5" s="150" t="s">
        <v>228</v>
      </c>
      <c r="CE5" s="150"/>
      <c r="CF5" s="150"/>
      <c r="CG5" s="150"/>
      <c r="CI5" s="150" t="s">
        <v>228</v>
      </c>
      <c r="CJ5" s="150"/>
      <c r="CK5" s="150"/>
      <c r="CL5" s="150"/>
      <c r="CN5" s="150" t="s">
        <v>228</v>
      </c>
      <c r="CO5" s="150"/>
      <c r="CP5" s="150"/>
      <c r="CQ5" s="150"/>
      <c r="CS5" s="150" t="s">
        <v>228</v>
      </c>
      <c r="CT5" s="150"/>
      <c r="CU5" s="150"/>
      <c r="CV5" s="150"/>
      <c r="CX5" s="150" t="s">
        <v>228</v>
      </c>
      <c r="CY5" s="150"/>
      <c r="CZ5" s="150"/>
      <c r="DA5" s="150"/>
      <c r="DC5" s="153">
        <v>2026</v>
      </c>
      <c r="DD5" s="153"/>
      <c r="DE5" s="153"/>
      <c r="DF5" s="153"/>
    </row>
    <row r="6" spans="1:110" ht="14.1" customHeight="1" x14ac:dyDescent="0.3">
      <c r="A6" s="40"/>
      <c r="B6" s="41" t="s">
        <v>174</v>
      </c>
      <c r="C6" s="41" t="s">
        <v>175</v>
      </c>
      <c r="D6" s="41" t="s">
        <v>176</v>
      </c>
      <c r="E6" s="41" t="s">
        <v>177</v>
      </c>
      <c r="G6" s="41" t="s">
        <v>174</v>
      </c>
      <c r="H6" s="41" t="s">
        <v>175</v>
      </c>
      <c r="I6" s="41" t="s">
        <v>176</v>
      </c>
      <c r="J6" s="41" t="s">
        <v>177</v>
      </c>
      <c r="L6" s="41" t="s">
        <v>174</v>
      </c>
      <c r="M6" s="41" t="s">
        <v>175</v>
      </c>
      <c r="N6" s="41" t="s">
        <v>176</v>
      </c>
      <c r="O6" s="41" t="s">
        <v>177</v>
      </c>
      <c r="Q6" s="41" t="s">
        <v>174</v>
      </c>
      <c r="R6" s="41" t="s">
        <v>175</v>
      </c>
      <c r="S6" s="41" t="s">
        <v>176</v>
      </c>
      <c r="T6" s="41" t="s">
        <v>177</v>
      </c>
      <c r="V6" s="41" t="s">
        <v>174</v>
      </c>
      <c r="W6" s="41" t="s">
        <v>175</v>
      </c>
      <c r="X6" s="41" t="s">
        <v>176</v>
      </c>
      <c r="Y6" s="41" t="s">
        <v>177</v>
      </c>
      <c r="AA6" s="41" t="s">
        <v>174</v>
      </c>
      <c r="AB6" s="41" t="s">
        <v>175</v>
      </c>
      <c r="AC6" s="41" t="s">
        <v>176</v>
      </c>
      <c r="AD6" s="41" t="s">
        <v>177</v>
      </c>
      <c r="AF6" s="41" t="s">
        <v>174</v>
      </c>
      <c r="AG6" s="41" t="s">
        <v>175</v>
      </c>
      <c r="AH6" s="41" t="s">
        <v>176</v>
      </c>
      <c r="AI6" s="41" t="s">
        <v>177</v>
      </c>
      <c r="AK6" s="41" t="s">
        <v>174</v>
      </c>
      <c r="AL6" s="41" t="s">
        <v>175</v>
      </c>
      <c r="AM6" s="41" t="s">
        <v>176</v>
      </c>
      <c r="AN6" s="41" t="s">
        <v>177</v>
      </c>
      <c r="AP6" s="41" t="s">
        <v>174</v>
      </c>
      <c r="AQ6" s="41" t="s">
        <v>175</v>
      </c>
      <c r="AR6" s="41" t="s">
        <v>176</v>
      </c>
      <c r="AS6" s="41" t="s">
        <v>177</v>
      </c>
      <c r="AU6" s="41" t="s">
        <v>174</v>
      </c>
      <c r="AV6" s="41" t="s">
        <v>175</v>
      </c>
      <c r="AW6" s="41" t="s">
        <v>176</v>
      </c>
      <c r="AX6" s="41" t="s">
        <v>177</v>
      </c>
      <c r="AZ6" s="41" t="s">
        <v>174</v>
      </c>
      <c r="BA6" s="41" t="s">
        <v>175</v>
      </c>
      <c r="BB6" s="41" t="s">
        <v>176</v>
      </c>
      <c r="BC6" s="41" t="s">
        <v>177</v>
      </c>
      <c r="BE6" s="41" t="s">
        <v>174</v>
      </c>
      <c r="BF6" s="41" t="s">
        <v>175</v>
      </c>
      <c r="BG6" s="41" t="s">
        <v>176</v>
      </c>
      <c r="BH6" s="41" t="s">
        <v>177</v>
      </c>
      <c r="BJ6" s="41" t="s">
        <v>174</v>
      </c>
      <c r="BK6" s="41" t="s">
        <v>175</v>
      </c>
      <c r="BL6" s="41" t="s">
        <v>176</v>
      </c>
      <c r="BM6" s="41" t="s">
        <v>177</v>
      </c>
      <c r="BO6" s="41" t="s">
        <v>174</v>
      </c>
      <c r="BP6" s="41" t="s">
        <v>175</v>
      </c>
      <c r="BQ6" s="41" t="s">
        <v>176</v>
      </c>
      <c r="BR6" s="41" t="s">
        <v>177</v>
      </c>
      <c r="BT6" s="41" t="s">
        <v>174</v>
      </c>
      <c r="BU6" s="41" t="s">
        <v>175</v>
      </c>
      <c r="BV6" s="41" t="s">
        <v>176</v>
      </c>
      <c r="BW6" s="41" t="s">
        <v>177</v>
      </c>
      <c r="BY6" s="41" t="s">
        <v>174</v>
      </c>
      <c r="BZ6" s="41" t="s">
        <v>175</v>
      </c>
      <c r="CA6" s="41" t="s">
        <v>176</v>
      </c>
      <c r="CB6" s="41" t="s">
        <v>177</v>
      </c>
      <c r="CD6" s="41" t="s">
        <v>174</v>
      </c>
      <c r="CE6" s="41" t="s">
        <v>175</v>
      </c>
      <c r="CF6" s="41" t="s">
        <v>176</v>
      </c>
      <c r="CG6" s="41" t="s">
        <v>177</v>
      </c>
      <c r="CI6" s="41" t="s">
        <v>174</v>
      </c>
      <c r="CJ6" s="41" t="s">
        <v>175</v>
      </c>
      <c r="CK6" s="41" t="s">
        <v>176</v>
      </c>
      <c r="CL6" s="41" t="s">
        <v>177</v>
      </c>
      <c r="CN6" s="41" t="s">
        <v>174</v>
      </c>
      <c r="CO6" s="41" t="s">
        <v>175</v>
      </c>
      <c r="CP6" s="41" t="s">
        <v>176</v>
      </c>
      <c r="CQ6" s="41" t="s">
        <v>177</v>
      </c>
      <c r="CS6" s="41" t="s">
        <v>174</v>
      </c>
      <c r="CT6" s="41" t="s">
        <v>175</v>
      </c>
      <c r="CU6" s="41" t="s">
        <v>176</v>
      </c>
      <c r="CV6" s="41" t="s">
        <v>177</v>
      </c>
      <c r="CX6" s="41" t="s">
        <v>174</v>
      </c>
      <c r="CY6" s="41" t="s">
        <v>175</v>
      </c>
      <c r="CZ6" s="41" t="s">
        <v>176</v>
      </c>
      <c r="DA6" s="41" t="s">
        <v>177</v>
      </c>
      <c r="DC6" s="41" t="s">
        <v>174</v>
      </c>
      <c r="DD6" s="41" t="s">
        <v>175</v>
      </c>
      <c r="DE6" s="41" t="s">
        <v>176</v>
      </c>
      <c r="DF6" s="41" t="s">
        <v>177</v>
      </c>
    </row>
    <row r="7" spans="1:110" ht="6" customHeight="1" x14ac:dyDescent="0.3"/>
    <row r="8" spans="1:110" ht="12" customHeight="1" x14ac:dyDescent="0.3">
      <c r="A8" s="17" t="s">
        <v>178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</row>
    <row r="9" spans="1:110" ht="12" customHeight="1" x14ac:dyDescent="0.3">
      <c r="A9" s="4" t="s">
        <v>152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  <c r="AP9" s="96">
        <v>-2.8000000000000001E-2</v>
      </c>
      <c r="AQ9" s="96">
        <v>0</v>
      </c>
      <c r="AR9" s="96"/>
      <c r="AS9" s="96">
        <v>-2.8000000000000001E-2</v>
      </c>
      <c r="AU9" s="50">
        <v>-1.2999999999999999E-2</v>
      </c>
      <c r="AV9" s="50">
        <v>0</v>
      </c>
      <c r="AW9" s="50"/>
      <c r="AX9" s="50">
        <v>-1.2999999999999999E-2</v>
      </c>
      <c r="AZ9" s="50">
        <v>-2.5000000000000001E-2</v>
      </c>
      <c r="BA9" s="50">
        <v>0</v>
      </c>
      <c r="BB9" s="50"/>
      <c r="BC9" s="50">
        <v>-2.5000000000000001E-2</v>
      </c>
      <c r="BE9" s="50">
        <v>-2.1000000000000001E-2</v>
      </c>
      <c r="BF9" s="50">
        <v>0</v>
      </c>
      <c r="BG9" s="50"/>
      <c r="BH9" s="50">
        <v>-2.1000000000000001E-2</v>
      </c>
      <c r="BJ9" s="50">
        <v>-2.3E-2</v>
      </c>
      <c r="BK9" s="50">
        <v>0</v>
      </c>
      <c r="BL9" s="50"/>
      <c r="BM9" s="50">
        <v>-2.3E-2</v>
      </c>
      <c r="BO9" s="50">
        <v>-1.7999999999999999E-2</v>
      </c>
      <c r="BP9" s="50">
        <v>0</v>
      </c>
      <c r="BQ9" s="50"/>
      <c r="BR9" s="50">
        <v>-1.7999999999999999E-2</v>
      </c>
      <c r="BT9" s="50">
        <v>-5.2999999999999999E-2</v>
      </c>
      <c r="BU9" s="50">
        <v>-4.9999999999999897E-3</v>
      </c>
      <c r="BV9" s="50"/>
      <c r="BW9" s="50">
        <v>-5.8000000000000003E-2</v>
      </c>
      <c r="BY9" s="50">
        <v>-2.8000000000000001E-2</v>
      </c>
      <c r="BZ9" s="50">
        <v>-6.0000000000000097E-3</v>
      </c>
      <c r="CA9" s="50"/>
      <c r="CB9" s="50">
        <v>-3.4000000000000002E-2</v>
      </c>
      <c r="CD9" s="50">
        <v>-3.9E-2</v>
      </c>
      <c r="CE9" s="50">
        <v>-6.0000000000000001E-3</v>
      </c>
      <c r="CF9" s="50"/>
      <c r="CG9" s="50">
        <v>-4.4999999999999998E-2</v>
      </c>
      <c r="CI9" s="50">
        <v>-4.9000000000000002E-2</v>
      </c>
      <c r="CJ9" s="50">
        <v>-5.0000000000000001E-3</v>
      </c>
      <c r="CK9" s="50"/>
      <c r="CL9" s="50">
        <v>-5.3999999999999999E-2</v>
      </c>
      <c r="CN9" s="50">
        <v>-7.5999999999999998E-2</v>
      </c>
      <c r="CO9" s="50">
        <v>-2E-3</v>
      </c>
      <c r="CP9" s="50"/>
      <c r="CQ9" s="50">
        <v>-7.8E-2</v>
      </c>
      <c r="CS9" s="50">
        <v>-6.0999999999999999E-2</v>
      </c>
      <c r="CT9" s="50">
        <v>-3.0000000000000001E-3</v>
      </c>
      <c r="CU9" s="50"/>
      <c r="CV9" s="50">
        <v>-6.4000000000000001E-2</v>
      </c>
      <c r="CX9" s="50">
        <v>-0.05</v>
      </c>
      <c r="CY9" s="50">
        <v>-5.0000000000000001E-3</v>
      </c>
      <c r="CZ9" s="50"/>
      <c r="DA9" s="50">
        <v>-5.5E-2</v>
      </c>
      <c r="DC9" s="50">
        <v>-3.1E-2</v>
      </c>
      <c r="DD9" s="50">
        <v>0</v>
      </c>
      <c r="DE9" s="50"/>
      <c r="DF9" s="50">
        <v>-3.1E-2</v>
      </c>
    </row>
    <row r="10" spans="1:110" ht="12" customHeight="1" x14ac:dyDescent="0.3">
      <c r="A10" s="4" t="s">
        <v>153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  <c r="AP10" s="96">
        <v>0.01</v>
      </c>
      <c r="AQ10" s="96">
        <v>0</v>
      </c>
      <c r="AR10" s="96"/>
      <c r="AS10" s="96">
        <v>0.01</v>
      </c>
      <c r="AU10" s="50">
        <v>2.5000000000000001E-2</v>
      </c>
      <c r="AV10" s="50">
        <v>0</v>
      </c>
      <c r="AW10" s="50"/>
      <c r="AX10" s="50">
        <v>2.5000000000000001E-2</v>
      </c>
      <c r="AZ10" s="50">
        <v>-0.06</v>
      </c>
      <c r="BA10" s="50">
        <v>0</v>
      </c>
      <c r="BB10" s="50"/>
      <c r="BC10" s="50">
        <v>-0.06</v>
      </c>
      <c r="BE10" s="50">
        <v>-6.4000000000000001E-2</v>
      </c>
      <c r="BF10" s="50">
        <v>0</v>
      </c>
      <c r="BG10" s="50"/>
      <c r="BH10" s="50">
        <v>-6.4000000000000001E-2</v>
      </c>
      <c r="BJ10" s="50">
        <v>-6.0999999999999999E-2</v>
      </c>
      <c r="BK10" s="50">
        <v>0</v>
      </c>
      <c r="BL10" s="50"/>
      <c r="BM10" s="50">
        <v>-6.0999999999999999E-2</v>
      </c>
      <c r="BO10" s="50">
        <v>-1.2999999999999999E-2</v>
      </c>
      <c r="BP10" s="50">
        <v>0</v>
      </c>
      <c r="BQ10" s="50"/>
      <c r="BR10" s="50">
        <v>-1.2999999999999999E-2</v>
      </c>
      <c r="BT10" s="50">
        <v>-6.0000000000000001E-3</v>
      </c>
      <c r="BU10" s="50">
        <v>0</v>
      </c>
      <c r="BV10" s="50"/>
      <c r="BW10" s="50">
        <v>-6.0000000000000001E-3</v>
      </c>
      <c r="BY10" s="50">
        <v>-2.8000000000000001E-2</v>
      </c>
      <c r="BZ10" s="50">
        <v>0</v>
      </c>
      <c r="CA10" s="50"/>
      <c r="CB10" s="50">
        <v>-2.8000000000000001E-2</v>
      </c>
      <c r="CD10" s="50">
        <v>-1.7000000000000001E-2</v>
      </c>
      <c r="CE10" s="50">
        <v>0</v>
      </c>
      <c r="CF10" s="50"/>
      <c r="CG10" s="50">
        <v>-1.7000000000000001E-2</v>
      </c>
      <c r="CI10" s="50">
        <v>-1.2E-2</v>
      </c>
      <c r="CJ10" s="50">
        <v>0</v>
      </c>
      <c r="CK10" s="50"/>
      <c r="CL10" s="50">
        <v>-1.2E-2</v>
      </c>
      <c r="CN10" s="50">
        <v>-1.0999999999999999E-2</v>
      </c>
      <c r="CO10" s="50">
        <v>0</v>
      </c>
      <c r="CP10" s="50"/>
      <c r="CQ10" s="50">
        <v>-1.0999999999999999E-2</v>
      </c>
      <c r="CS10" s="50">
        <v>-1.0999999999999999E-2</v>
      </c>
      <c r="CT10" s="50">
        <v>0</v>
      </c>
      <c r="CU10" s="50"/>
      <c r="CV10" s="50">
        <v>-1.0999999999999999E-2</v>
      </c>
      <c r="CX10" s="50">
        <v>-1.4999999999999999E-2</v>
      </c>
      <c r="CY10" s="50">
        <v>0</v>
      </c>
      <c r="CZ10" s="50"/>
      <c r="DA10" s="50">
        <v>-1.4999999999999999E-2</v>
      </c>
      <c r="DC10" s="50">
        <v>2.1999999999999999E-2</v>
      </c>
      <c r="DD10" s="50">
        <v>0</v>
      </c>
      <c r="DE10" s="50"/>
      <c r="DF10" s="50">
        <v>2.1999999999999999E-2</v>
      </c>
    </row>
    <row r="11" spans="1:110" ht="12" customHeight="1" x14ac:dyDescent="0.3">
      <c r="A11" s="4" t="s">
        <v>154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  <c r="AP11" s="96">
        <v>5.3999999999999999E-2</v>
      </c>
      <c r="AQ11" s="96">
        <v>0</v>
      </c>
      <c r="AR11" s="96"/>
      <c r="AS11" s="96">
        <v>5.3999999999999999E-2</v>
      </c>
      <c r="AU11" s="50">
        <v>3.9E-2</v>
      </c>
      <c r="AV11" s="50">
        <v>3.0000000000000001E-3</v>
      </c>
      <c r="AW11" s="50"/>
      <c r="AX11" s="50">
        <v>4.2000000000000003E-2</v>
      </c>
      <c r="AZ11" s="50">
        <v>4.9000000000000002E-2</v>
      </c>
      <c r="BA11" s="50">
        <v>0</v>
      </c>
      <c r="BB11" s="50"/>
      <c r="BC11" s="50">
        <v>4.9000000000000002E-2</v>
      </c>
      <c r="BE11" s="96">
        <v>8.9999999999999993E-3</v>
      </c>
      <c r="BF11" s="96">
        <v>7.0000000000000001E-3</v>
      </c>
      <c r="BG11" s="96"/>
      <c r="BH11" s="96">
        <v>1.6E-2</v>
      </c>
      <c r="BJ11" s="50">
        <v>3.2000000000000001E-2</v>
      </c>
      <c r="BK11" s="50">
        <v>3.0000000000000001E-3</v>
      </c>
      <c r="BL11" s="50"/>
      <c r="BM11" s="50">
        <v>3.5000000000000003E-2</v>
      </c>
      <c r="BO11" s="50">
        <v>3.5999999999999997E-2</v>
      </c>
      <c r="BP11" s="50">
        <v>2E-3</v>
      </c>
      <c r="BQ11" s="50"/>
      <c r="BR11" s="50">
        <v>3.7999999999999999E-2</v>
      </c>
      <c r="BT11" s="50">
        <v>-2.4E-2</v>
      </c>
      <c r="BU11" s="50">
        <v>2.9000000000000001E-2</v>
      </c>
      <c r="BV11" s="50"/>
      <c r="BW11" s="50">
        <v>5.0000000000000001E-3</v>
      </c>
      <c r="BY11" s="50">
        <v>-1E-3</v>
      </c>
      <c r="BZ11" s="50">
        <v>2.8000000000000001E-2</v>
      </c>
      <c r="CA11" s="50"/>
      <c r="CB11" s="50">
        <v>2.7E-2</v>
      </c>
      <c r="CD11" s="50">
        <v>-0.01</v>
      </c>
      <c r="CE11" s="50">
        <v>2.8000000000000001E-2</v>
      </c>
      <c r="CF11" s="50"/>
      <c r="CG11" s="50">
        <v>1.7999999999999999E-2</v>
      </c>
      <c r="CI11" s="50">
        <v>-6.3E-2</v>
      </c>
      <c r="CJ11" s="50">
        <v>2.5000000000000001E-2</v>
      </c>
      <c r="CK11" s="50"/>
      <c r="CL11" s="50">
        <v>-3.7999999999999999E-2</v>
      </c>
      <c r="CN11" s="50">
        <v>-1.6E-2</v>
      </c>
      <c r="CO11" s="50">
        <v>2.3E-2</v>
      </c>
      <c r="CP11" s="50"/>
      <c r="CQ11" s="50">
        <v>7.0000000000000001E-3</v>
      </c>
      <c r="CS11" s="50">
        <v>-4.3999999999999997E-2</v>
      </c>
      <c r="CT11" s="50">
        <v>2.4E-2</v>
      </c>
      <c r="CU11" s="50"/>
      <c r="CV11" s="50">
        <v>-0.02</v>
      </c>
      <c r="CX11" s="50">
        <v>-2.7E-2</v>
      </c>
      <c r="CY11" s="50">
        <v>2.5999999999999999E-2</v>
      </c>
      <c r="CZ11" s="50"/>
      <c r="DA11" s="50">
        <v>-1E-3</v>
      </c>
      <c r="DC11" s="50">
        <v>4.0000000000000001E-3</v>
      </c>
      <c r="DD11" s="50">
        <v>0</v>
      </c>
      <c r="DE11" s="50"/>
      <c r="DF11" s="50">
        <v>4.0000000000000001E-3</v>
      </c>
    </row>
    <row r="12" spans="1:110" ht="12" customHeight="1" x14ac:dyDescent="0.3">
      <c r="A12" s="42" t="s">
        <v>155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  <c r="AP12" s="94">
        <v>1.4E-2</v>
      </c>
      <c r="AQ12" s="95">
        <v>0</v>
      </c>
      <c r="AR12" s="94"/>
      <c r="AS12" s="94">
        <v>1.4E-2</v>
      </c>
      <c r="AU12" s="49">
        <v>1.9E-2</v>
      </c>
      <c r="AV12" s="51">
        <v>1E-3</v>
      </c>
      <c r="AW12" s="49"/>
      <c r="AX12" s="49">
        <v>0.02</v>
      </c>
      <c r="AZ12" s="49">
        <v>-1.2999999999999999E-2</v>
      </c>
      <c r="BA12" s="51">
        <v>0</v>
      </c>
      <c r="BB12" s="51"/>
      <c r="BC12" s="49">
        <v>-1.2999999999999999E-2</v>
      </c>
      <c r="BE12" s="49">
        <v>-2.3E-2</v>
      </c>
      <c r="BF12" s="51">
        <v>3.0000000000000001E-3</v>
      </c>
      <c r="BG12" s="51"/>
      <c r="BH12" s="49">
        <v>-0.02</v>
      </c>
      <c r="BJ12" s="49">
        <v>-1.7000000000000001E-2</v>
      </c>
      <c r="BK12" s="51">
        <v>1E-3</v>
      </c>
      <c r="BL12" s="51"/>
      <c r="BM12" s="49">
        <v>-1.6E-2</v>
      </c>
      <c r="BO12" s="49">
        <v>2E-3</v>
      </c>
      <c r="BP12" s="51">
        <v>0</v>
      </c>
      <c r="BQ12" s="51"/>
      <c r="BR12" s="49">
        <v>2E-3</v>
      </c>
      <c r="BT12" s="49">
        <v>-2.3E-2</v>
      </c>
      <c r="BU12" s="51">
        <v>7.0000000000000001E-3</v>
      </c>
      <c r="BV12" s="51"/>
      <c r="BW12" s="49">
        <v>-1.6E-2</v>
      </c>
      <c r="BY12" s="49">
        <v>-1.9E-2</v>
      </c>
      <c r="BZ12" s="51">
        <v>8.0000000000000002E-3</v>
      </c>
      <c r="CA12" s="49"/>
      <c r="CB12" s="49">
        <v>-1.0999999999999999E-2</v>
      </c>
      <c r="CD12" s="49">
        <v>-2.1000000000000001E-2</v>
      </c>
      <c r="CE12" s="51">
        <v>8.0000000000000002E-3</v>
      </c>
      <c r="CF12" s="49"/>
      <c r="CG12" s="49">
        <v>-1.2999999999999999E-2</v>
      </c>
      <c r="CI12" s="49">
        <v>-0.04</v>
      </c>
      <c r="CJ12" s="51">
        <v>8.0000000000000002E-3</v>
      </c>
      <c r="CK12" s="51"/>
      <c r="CL12" s="49">
        <v>-3.2000000000000001E-2</v>
      </c>
      <c r="CN12" s="49">
        <v>-3.5000000000000003E-2</v>
      </c>
      <c r="CO12" s="51">
        <v>8.0000000000000002E-3</v>
      </c>
      <c r="CP12" s="51"/>
      <c r="CQ12" s="49">
        <v>-2.7E-2</v>
      </c>
      <c r="CS12" s="49">
        <v>-3.7999999999999999E-2</v>
      </c>
      <c r="CT12" s="51">
        <v>8.0000000000000002E-3</v>
      </c>
      <c r="CU12" s="49"/>
      <c r="CV12" s="49">
        <v>-0.03</v>
      </c>
      <c r="CX12" s="49">
        <v>-2.9000000000000001E-2</v>
      </c>
      <c r="CY12" s="51">
        <v>8.0000000000000002E-3</v>
      </c>
      <c r="CZ12" s="49"/>
      <c r="DA12" s="49">
        <v>-2.1000000000000001E-2</v>
      </c>
      <c r="DC12" s="49">
        <v>4.0000000000000001E-3</v>
      </c>
      <c r="DD12" s="51">
        <v>0</v>
      </c>
      <c r="DE12" s="51"/>
      <c r="DF12" s="49">
        <v>4.0000000000000001E-3</v>
      </c>
    </row>
    <row r="13" spans="1:110" ht="12" customHeight="1" x14ac:dyDescent="0.3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  <c r="AP13" s="96"/>
      <c r="AQ13" s="96"/>
      <c r="AR13" s="96"/>
      <c r="AS13" s="96"/>
      <c r="AU13" s="50"/>
      <c r="AV13" s="50"/>
      <c r="AW13" s="50"/>
      <c r="AX13" s="50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50"/>
      <c r="BP13" s="50"/>
      <c r="BQ13" s="50"/>
      <c r="BR13" s="50"/>
      <c r="BT13" s="50"/>
      <c r="BU13" s="50"/>
      <c r="BV13" s="50"/>
      <c r="BW13" s="50"/>
      <c r="BY13" s="50"/>
      <c r="BZ13" s="50"/>
      <c r="CA13" s="50"/>
      <c r="CB13" s="50"/>
      <c r="CD13" s="50"/>
      <c r="CE13" s="50"/>
      <c r="CF13" s="50"/>
      <c r="CG13" s="50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50"/>
      <c r="CY13" s="50"/>
      <c r="CZ13" s="50"/>
      <c r="DA13" s="50"/>
      <c r="DC13" s="50"/>
      <c r="DD13" s="50"/>
      <c r="DE13" s="50"/>
      <c r="DF13" s="50"/>
    </row>
    <row r="14" spans="1:110" ht="12" customHeight="1" x14ac:dyDescent="0.3">
      <c r="A14" s="17" t="s">
        <v>226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  <c r="AP14" s="96"/>
      <c r="AQ14" s="96"/>
      <c r="AR14" s="96"/>
      <c r="AS14" s="96"/>
      <c r="AU14" s="50"/>
      <c r="AV14" s="50"/>
      <c r="AW14" s="50"/>
      <c r="AX14" s="50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50"/>
      <c r="BP14" s="50"/>
      <c r="BQ14" s="50"/>
      <c r="BR14" s="50"/>
      <c r="BT14" s="50"/>
      <c r="BU14" s="50"/>
      <c r="BV14" s="50"/>
      <c r="BW14" s="50"/>
      <c r="BY14" s="50"/>
      <c r="BZ14" s="50"/>
      <c r="CA14" s="50"/>
      <c r="CB14" s="50"/>
      <c r="CD14" s="50"/>
      <c r="CE14" s="50"/>
      <c r="CF14" s="50"/>
      <c r="CG14" s="50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50"/>
      <c r="CY14" s="50"/>
      <c r="CZ14" s="50"/>
      <c r="DA14" s="50"/>
      <c r="DC14" s="50"/>
      <c r="DD14" s="50"/>
      <c r="DE14" s="50"/>
      <c r="DF14" s="50"/>
    </row>
    <row r="15" spans="1:110" ht="12" customHeight="1" x14ac:dyDescent="0.3">
      <c r="A15" s="4" t="s">
        <v>152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  <c r="AP15" s="96">
        <v>-3.5999999999999997E-2</v>
      </c>
      <c r="AQ15" s="96">
        <v>0</v>
      </c>
      <c r="AR15" s="96"/>
      <c r="AS15" s="96">
        <v>-3.5999999999999997E-2</v>
      </c>
      <c r="AU15" s="50">
        <v>-2.4E-2</v>
      </c>
      <c r="AV15" s="50">
        <v>0</v>
      </c>
      <c r="AW15" s="50"/>
      <c r="AX15" s="50">
        <v>-2.4E-2</v>
      </c>
      <c r="AZ15" s="96">
        <v>5.6000000000000001E-2</v>
      </c>
      <c r="BA15" s="96">
        <v>0</v>
      </c>
      <c r="BB15" s="96"/>
      <c r="BC15" s="96">
        <v>5.6000000000000001E-2</v>
      </c>
      <c r="BE15" s="96">
        <v>1E-3</v>
      </c>
      <c r="BF15" s="96">
        <v>0</v>
      </c>
      <c r="BG15" s="96"/>
      <c r="BH15" s="96">
        <v>1E-3</v>
      </c>
      <c r="BJ15" s="96">
        <v>2.8000000000000001E-2</v>
      </c>
      <c r="BK15" s="96">
        <v>0</v>
      </c>
      <c r="BL15" s="96"/>
      <c r="BM15" s="96">
        <v>2.8000000000000001E-2</v>
      </c>
      <c r="BO15" s="96">
        <v>3.0000000000000001E-3</v>
      </c>
      <c r="BP15" s="96">
        <v>0</v>
      </c>
      <c r="BQ15" s="96"/>
      <c r="BR15" s="96">
        <v>3.0000000000000001E-3</v>
      </c>
      <c r="BT15" s="96">
        <v>3.9E-2</v>
      </c>
      <c r="BU15" s="96">
        <v>1.294</v>
      </c>
      <c r="BV15" s="96"/>
      <c r="BW15" s="96">
        <v>1.333</v>
      </c>
      <c r="BY15" s="50">
        <v>7.0000000000000007E-2</v>
      </c>
      <c r="BZ15" s="50">
        <v>1.4690000000000001</v>
      </c>
      <c r="CA15" s="50"/>
      <c r="CB15" s="50">
        <v>1.5389999999999999</v>
      </c>
      <c r="CD15" s="50">
        <v>5.6000000000000001E-2</v>
      </c>
      <c r="CE15" s="50">
        <v>1.3919999999999999</v>
      </c>
      <c r="CF15" s="50"/>
      <c r="CG15" s="50">
        <v>1.448</v>
      </c>
      <c r="CI15" s="96">
        <v>0.05</v>
      </c>
      <c r="CJ15" s="96">
        <v>1.496</v>
      </c>
      <c r="CK15" s="96"/>
      <c r="CL15" s="96">
        <v>1.5449999999999999</v>
      </c>
      <c r="CN15" s="96">
        <v>0.01</v>
      </c>
      <c r="CO15" s="96">
        <v>1.5029999999999999</v>
      </c>
      <c r="CP15" s="96"/>
      <c r="CQ15" s="96">
        <v>1.5129999999999999</v>
      </c>
      <c r="CS15" s="50">
        <v>0.03</v>
      </c>
      <c r="CT15" s="50">
        <v>1.4990000000000001</v>
      </c>
      <c r="CU15" s="50"/>
      <c r="CV15" s="50">
        <v>1.5289999999999999</v>
      </c>
      <c r="CX15" s="50">
        <v>4.2999999999999997E-2</v>
      </c>
      <c r="CY15" s="50">
        <v>1.4470000000000001</v>
      </c>
      <c r="CZ15" s="50"/>
      <c r="DA15" s="50">
        <v>1.49</v>
      </c>
      <c r="DC15" s="96">
        <v>4.3999999999999997E-2</v>
      </c>
      <c r="DD15" s="96">
        <v>9.5000000000000001E-2</v>
      </c>
      <c r="DE15" s="96"/>
      <c r="DF15" s="96">
        <v>0.13900000000000001</v>
      </c>
    </row>
    <row r="16" spans="1:110" ht="12" customHeight="1" x14ac:dyDescent="0.3">
      <c r="A16" s="4" t="s">
        <v>153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  <c r="AP16" s="96">
        <v>-0.01</v>
      </c>
      <c r="AQ16" s="96">
        <v>0</v>
      </c>
      <c r="AR16" s="96"/>
      <c r="AS16" s="96">
        <v>-0.01</v>
      </c>
      <c r="AU16" s="50">
        <v>-2.1000000000000001E-2</v>
      </c>
      <c r="AV16" s="50">
        <v>0</v>
      </c>
      <c r="AW16" s="50"/>
      <c r="AX16" s="50">
        <v>-2.1000000000000001E-2</v>
      </c>
      <c r="AZ16" s="96">
        <v>1.4E-2</v>
      </c>
      <c r="BA16" s="96">
        <v>0</v>
      </c>
      <c r="BB16" s="96"/>
      <c r="BC16" s="96">
        <v>1.4E-2</v>
      </c>
      <c r="BE16" s="96">
        <v>9.9000000000000005E-2</v>
      </c>
      <c r="BF16" s="96">
        <v>0</v>
      </c>
      <c r="BG16" s="96"/>
      <c r="BH16" s="96">
        <v>9.9000000000000005E-2</v>
      </c>
      <c r="BJ16" s="96">
        <v>5.6000000000000001E-2</v>
      </c>
      <c r="BK16" s="96">
        <v>0</v>
      </c>
      <c r="BL16" s="96"/>
      <c r="BM16" s="96">
        <v>5.6000000000000001E-2</v>
      </c>
      <c r="BO16" s="96">
        <v>1.2E-2</v>
      </c>
      <c r="BP16" s="96">
        <v>0</v>
      </c>
      <c r="BQ16" s="96"/>
      <c r="BR16" s="96">
        <v>1.2E-2</v>
      </c>
      <c r="BT16" s="96">
        <v>-0.13200000000000001</v>
      </c>
      <c r="BU16" s="96">
        <v>0</v>
      </c>
      <c r="BV16" s="96"/>
      <c r="BW16" s="96">
        <v>-0.13200000000000001</v>
      </c>
      <c r="BY16" s="50">
        <v>-7.9000000000000001E-2</v>
      </c>
      <c r="BZ16" s="50">
        <v>0</v>
      </c>
      <c r="CA16" s="50"/>
      <c r="CB16" s="50">
        <v>-7.9000000000000001E-2</v>
      </c>
      <c r="CD16" s="50">
        <v>-0.104</v>
      </c>
      <c r="CE16" s="50">
        <v>0</v>
      </c>
      <c r="CF16" s="50"/>
      <c r="CG16" s="50">
        <v>-0.104</v>
      </c>
      <c r="CI16" s="96">
        <v>-1.7000000000000001E-2</v>
      </c>
      <c r="CJ16" s="96">
        <v>0</v>
      </c>
      <c r="CK16" s="96"/>
      <c r="CL16" s="96">
        <v>-1.7000000000000001E-2</v>
      </c>
      <c r="CN16" s="96">
        <v>-8.7999999999999995E-2</v>
      </c>
      <c r="CO16" s="96">
        <v>0</v>
      </c>
      <c r="CP16" s="96"/>
      <c r="CQ16" s="96">
        <v>-8.7999999999999995E-2</v>
      </c>
      <c r="CS16" s="50">
        <v>-5.3999999999999999E-2</v>
      </c>
      <c r="CT16" s="50">
        <v>0</v>
      </c>
      <c r="CU16" s="50"/>
      <c r="CV16" s="50">
        <v>-5.3999999999999999E-2</v>
      </c>
      <c r="CX16" s="50">
        <v>-8.1000000000000003E-2</v>
      </c>
      <c r="CY16" s="50">
        <v>0</v>
      </c>
      <c r="CZ16" s="50"/>
      <c r="DA16" s="50">
        <v>-8.1000000000000003E-2</v>
      </c>
      <c r="DC16" s="96">
        <v>0.13400000000000001</v>
      </c>
      <c r="DD16" s="96">
        <v>0</v>
      </c>
      <c r="DE16" s="96"/>
      <c r="DF16" s="96">
        <v>0.13400000000000001</v>
      </c>
    </row>
    <row r="17" spans="1:110" ht="12" customHeight="1" x14ac:dyDescent="0.3">
      <c r="A17" s="4" t="s">
        <v>154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  <c r="AP17" s="96">
        <v>0.127</v>
      </c>
      <c r="AQ17" s="96">
        <v>0</v>
      </c>
      <c r="AR17" s="96"/>
      <c r="AS17" s="96">
        <v>0.127</v>
      </c>
      <c r="AU17" s="50">
        <v>0.10100000000000001</v>
      </c>
      <c r="AV17" s="50">
        <v>9.9999999999998701E-4</v>
      </c>
      <c r="AW17" s="50"/>
      <c r="AX17" s="50">
        <v>0.10199999999999999</v>
      </c>
      <c r="AZ17" s="96">
        <v>7.5999999999999998E-2</v>
      </c>
      <c r="BA17" s="96">
        <v>0</v>
      </c>
      <c r="BB17" s="96"/>
      <c r="BC17" s="96">
        <v>7.5999999999999998E-2</v>
      </c>
      <c r="BE17" s="96">
        <v>2.4E-2</v>
      </c>
      <c r="BF17" s="96">
        <v>0</v>
      </c>
      <c r="BG17" s="96"/>
      <c r="BH17" s="96">
        <v>2.4E-2</v>
      </c>
      <c r="BJ17" s="96">
        <v>5.5E-2</v>
      </c>
      <c r="BK17" s="96">
        <v>0</v>
      </c>
      <c r="BL17" s="96"/>
      <c r="BM17" s="96">
        <v>5.5E-2</v>
      </c>
      <c r="BO17" s="96">
        <v>7.6999999999999999E-2</v>
      </c>
      <c r="BP17" s="96">
        <v>1E-3</v>
      </c>
      <c r="BQ17" s="96"/>
      <c r="BR17" s="96">
        <v>7.8E-2</v>
      </c>
      <c r="BT17" s="96">
        <v>-6.9000000000000006E-2</v>
      </c>
      <c r="BU17" s="96">
        <v>0.85899999999999999</v>
      </c>
      <c r="BV17" s="96"/>
      <c r="BW17" s="96">
        <v>0.79</v>
      </c>
      <c r="BY17" s="50">
        <v>1.7999999999999999E-2</v>
      </c>
      <c r="BZ17" s="50">
        <v>0.58699999999999997</v>
      </c>
      <c r="CA17" s="50"/>
      <c r="CB17" s="50">
        <v>0.60499999999999998</v>
      </c>
      <c r="CD17" s="50">
        <v>-1.9E-2</v>
      </c>
      <c r="CE17" s="50">
        <v>0.70199999999999996</v>
      </c>
      <c r="CF17" s="50"/>
      <c r="CG17" s="50">
        <v>0.68300000000000005</v>
      </c>
      <c r="CI17" s="96">
        <v>-6.5000000000000002E-2</v>
      </c>
      <c r="CJ17" s="96">
        <v>0.55299999999999994</v>
      </c>
      <c r="CK17" s="96"/>
      <c r="CL17" s="96">
        <v>0.48799999999999999</v>
      </c>
      <c r="CN17" s="96">
        <v>0.51400000000000001</v>
      </c>
      <c r="CO17" s="96">
        <v>0.93700000000000006</v>
      </c>
      <c r="CP17" s="96"/>
      <c r="CQ17" s="96">
        <v>1.4510000000000001</v>
      </c>
      <c r="CS17" s="50">
        <v>0.16</v>
      </c>
      <c r="CT17" s="50">
        <v>0.70199999999999996</v>
      </c>
      <c r="CU17" s="50"/>
      <c r="CV17" s="50">
        <v>0.86199999999999999</v>
      </c>
      <c r="CX17" s="50">
        <v>7.0999999999999994E-2</v>
      </c>
      <c r="CY17" s="50">
        <v>0.70199999999999996</v>
      </c>
      <c r="CZ17" s="50"/>
      <c r="DA17" s="50">
        <v>0.77300000000000002</v>
      </c>
      <c r="DC17" s="96">
        <v>0.245</v>
      </c>
      <c r="DD17" s="96">
        <v>8.5000000000000006E-2</v>
      </c>
      <c r="DE17" s="96"/>
      <c r="DF17" s="96">
        <v>0.33</v>
      </c>
    </row>
    <row r="18" spans="1:110" ht="12" customHeight="1" x14ac:dyDescent="0.3">
      <c r="A18" s="42" t="s">
        <v>155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  <c r="AP18" s="94">
        <v>-7.0000000000000001E-3</v>
      </c>
      <c r="AQ18" s="95">
        <v>0</v>
      </c>
      <c r="AR18" s="94"/>
      <c r="AS18" s="94">
        <v>-7.0000000000000001E-3</v>
      </c>
      <c r="AU18" s="49">
        <v>-6.0000000000000001E-3</v>
      </c>
      <c r="AV18" s="51">
        <v>0</v>
      </c>
      <c r="AW18" s="49"/>
      <c r="AX18" s="49">
        <v>-6.0000000000000001E-3</v>
      </c>
      <c r="AZ18" s="94">
        <v>5.0999999999999997E-2</v>
      </c>
      <c r="BA18" s="94">
        <v>0</v>
      </c>
      <c r="BB18" s="95"/>
      <c r="BC18" s="94">
        <v>5.0999999999999997E-2</v>
      </c>
      <c r="BE18" s="94">
        <v>2.5999999999999999E-2</v>
      </c>
      <c r="BF18" s="94">
        <v>0</v>
      </c>
      <c r="BG18" s="95"/>
      <c r="BH18" s="94">
        <v>2.5999999999999999E-2</v>
      </c>
      <c r="BJ18" s="94">
        <v>3.7999999999999999E-2</v>
      </c>
      <c r="BK18" s="94">
        <v>1E-3</v>
      </c>
      <c r="BL18" s="95"/>
      <c r="BM18" s="94">
        <v>3.9E-2</v>
      </c>
      <c r="BO18" s="94">
        <v>1.6E-2</v>
      </c>
      <c r="BP18" s="94">
        <v>0</v>
      </c>
      <c r="BQ18" s="95"/>
      <c r="BR18" s="94">
        <v>1.6E-2</v>
      </c>
      <c r="BT18" s="94">
        <v>-2.5000000000000001E-2</v>
      </c>
      <c r="BU18" s="94">
        <v>0.87</v>
      </c>
      <c r="BV18" s="95"/>
      <c r="BW18" s="94">
        <v>0.84499999999999997</v>
      </c>
      <c r="BY18" s="49">
        <v>2.3E-2</v>
      </c>
      <c r="BZ18" s="51">
        <v>0.94699999999999995</v>
      </c>
      <c r="CA18" s="49"/>
      <c r="CB18" s="49">
        <v>0.97</v>
      </c>
      <c r="CD18" s="49">
        <v>2E-3</v>
      </c>
      <c r="CE18" s="51">
        <v>0.91200000000000003</v>
      </c>
      <c r="CF18" s="49"/>
      <c r="CG18" s="49">
        <v>0.91400000000000003</v>
      </c>
      <c r="CI18" s="94">
        <v>1.4999999999999999E-2</v>
      </c>
      <c r="CJ18" s="94">
        <v>1.0229999999999999</v>
      </c>
      <c r="CK18" s="95"/>
      <c r="CL18" s="94">
        <v>1.038</v>
      </c>
      <c r="CN18" s="94">
        <v>0.05</v>
      </c>
      <c r="CO18" s="94">
        <v>1.0720000000000001</v>
      </c>
      <c r="CP18" s="95"/>
      <c r="CQ18" s="94">
        <v>1.1220000000000001</v>
      </c>
      <c r="CS18" s="49">
        <v>3.2000000000000001E-2</v>
      </c>
      <c r="CT18" s="51">
        <v>1.046</v>
      </c>
      <c r="CU18" s="49"/>
      <c r="CV18" s="49">
        <v>1.0780000000000001</v>
      </c>
      <c r="CX18" s="49">
        <v>1.7000000000000001E-2</v>
      </c>
      <c r="CY18" s="51">
        <v>0.97899999999999998</v>
      </c>
      <c r="CZ18" s="49"/>
      <c r="DA18" s="49">
        <v>0.996</v>
      </c>
      <c r="DC18" s="94">
        <v>8.4000000000000005E-2</v>
      </c>
      <c r="DD18" s="94">
        <v>8.1000000000000003E-2</v>
      </c>
      <c r="DE18" s="95"/>
      <c r="DF18" s="94">
        <v>0.16500000000000001</v>
      </c>
    </row>
    <row r="19" spans="1:110" ht="12" customHeight="1" x14ac:dyDescent="0.3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  <c r="AP19" s="96"/>
      <c r="AQ19" s="96"/>
      <c r="AR19" s="96"/>
      <c r="AS19" s="96"/>
      <c r="AU19" s="50"/>
      <c r="AV19" s="50"/>
      <c r="AW19" s="50"/>
      <c r="AX19" s="50"/>
      <c r="AZ19" s="96"/>
      <c r="BA19" s="96"/>
      <c r="BB19" s="96"/>
      <c r="BC19" s="96"/>
      <c r="BE19" s="96"/>
      <c r="BF19" s="96"/>
      <c r="BG19" s="96"/>
      <c r="BH19" s="96"/>
      <c r="BJ19" s="96"/>
      <c r="BK19" s="96"/>
      <c r="BL19" s="96"/>
      <c r="BM19" s="96"/>
      <c r="BO19" s="96"/>
      <c r="BP19" s="96"/>
      <c r="BQ19" s="96"/>
      <c r="BR19" s="96"/>
      <c r="BT19" s="96"/>
      <c r="BU19" s="96"/>
      <c r="BV19" s="96"/>
      <c r="BW19" s="96"/>
      <c r="BY19" s="50"/>
      <c r="BZ19" s="50"/>
      <c r="CA19" s="50"/>
      <c r="CB19" s="50"/>
      <c r="CD19" s="50"/>
      <c r="CE19" s="50"/>
      <c r="CF19" s="50"/>
      <c r="CG19" s="50"/>
      <c r="CI19" s="96"/>
      <c r="CJ19" s="96"/>
      <c r="CK19" s="96"/>
      <c r="CL19" s="96"/>
      <c r="CN19" s="96"/>
      <c r="CO19" s="96"/>
      <c r="CP19" s="96"/>
      <c r="CQ19" s="96"/>
      <c r="CS19" s="50"/>
      <c r="CT19" s="50"/>
      <c r="CU19" s="50"/>
      <c r="CV19" s="50"/>
      <c r="CX19" s="50"/>
      <c r="CY19" s="50"/>
      <c r="CZ19" s="50"/>
      <c r="DA19" s="50"/>
      <c r="DC19" s="96"/>
      <c r="DD19" s="96"/>
      <c r="DE19" s="96"/>
      <c r="DF19" s="96"/>
    </row>
    <row r="20" spans="1:110" ht="12" customHeight="1" x14ac:dyDescent="0.3">
      <c r="A20" s="17" t="s">
        <v>180</v>
      </c>
      <c r="G20"/>
      <c r="H20"/>
      <c r="I20"/>
      <c r="J20"/>
      <c r="Q20"/>
      <c r="R20"/>
      <c r="S20"/>
      <c r="T20"/>
      <c r="U20"/>
      <c r="V20"/>
      <c r="W20"/>
      <c r="X20"/>
      <c r="Y20"/>
      <c r="AP20"/>
      <c r="AQ20"/>
      <c r="AR20"/>
      <c r="AS20"/>
      <c r="AZ20"/>
      <c r="BA20"/>
      <c r="BB20"/>
      <c r="BC20"/>
      <c r="BE20"/>
      <c r="BF20"/>
      <c r="BG20"/>
      <c r="BH20"/>
      <c r="BJ20"/>
      <c r="BK20"/>
      <c r="BL20"/>
      <c r="BM20"/>
      <c r="BO20"/>
      <c r="BP20"/>
      <c r="BQ20"/>
      <c r="BR20"/>
      <c r="BT20"/>
      <c r="BU20"/>
      <c r="BV20"/>
      <c r="BW20"/>
      <c r="CI20"/>
      <c r="CJ20"/>
      <c r="CK20"/>
      <c r="CL20"/>
      <c r="CN20"/>
      <c r="CO20"/>
      <c r="CP20"/>
      <c r="CQ20"/>
      <c r="DC20"/>
      <c r="DD20"/>
      <c r="DE20"/>
      <c r="DF20"/>
    </row>
    <row r="21" spans="1:110" ht="12" customHeight="1" x14ac:dyDescent="0.3">
      <c r="A21" s="4" t="s">
        <v>152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  <c r="AP21" s="96">
        <v>-0.03</v>
      </c>
      <c r="AQ21" s="96">
        <v>0</v>
      </c>
      <c r="AR21" s="96"/>
      <c r="AS21" s="96">
        <v>-0.03</v>
      </c>
      <c r="AU21" s="50">
        <v>-1.7000000000000001E-2</v>
      </c>
      <c r="AV21" s="50">
        <v>0</v>
      </c>
      <c r="AW21" s="50"/>
      <c r="AX21" s="50">
        <v>-1.7000000000000001E-2</v>
      </c>
      <c r="AZ21" s="96">
        <v>1E-3</v>
      </c>
      <c r="BA21" s="96">
        <v>0</v>
      </c>
      <c r="BB21" s="96"/>
      <c r="BC21" s="96">
        <v>1E-3</v>
      </c>
      <c r="BE21" s="96">
        <v>-1.2999999999999999E-2</v>
      </c>
      <c r="BF21" s="96">
        <v>0</v>
      </c>
      <c r="BG21" s="96"/>
      <c r="BH21" s="96">
        <v>-1.2999999999999999E-2</v>
      </c>
      <c r="BJ21" s="96">
        <v>-6.0000000000000001E-3</v>
      </c>
      <c r="BK21" s="96">
        <v>0</v>
      </c>
      <c r="BL21" s="96"/>
      <c r="BM21" s="96">
        <v>-6.0000000000000001E-3</v>
      </c>
      <c r="BO21" s="96">
        <v>-1.0999999999999999E-2</v>
      </c>
      <c r="BP21" s="96">
        <v>0</v>
      </c>
      <c r="BQ21" s="96"/>
      <c r="BR21" s="96">
        <v>-1.0999999999999999E-2</v>
      </c>
      <c r="BT21" s="96">
        <v>-2.1000000000000001E-2</v>
      </c>
      <c r="BU21" s="96">
        <v>0.44600000000000001</v>
      </c>
      <c r="BV21" s="96"/>
      <c r="BW21" s="96">
        <v>0.42499999999999999</v>
      </c>
      <c r="BY21" s="50">
        <v>4.0000000000000001E-3</v>
      </c>
      <c r="BZ21" s="50">
        <v>0.47599999999999998</v>
      </c>
      <c r="CA21" s="50"/>
      <c r="CB21" s="50">
        <v>0.48</v>
      </c>
      <c r="CD21" s="50">
        <v>-7.0000000000000001E-3</v>
      </c>
      <c r="CE21" s="50">
        <v>0.46300000000000002</v>
      </c>
      <c r="CF21" s="50"/>
      <c r="CG21" s="50">
        <v>0.45600000000000002</v>
      </c>
      <c r="CI21" s="96">
        <v>-1.4999999999999999E-2</v>
      </c>
      <c r="CJ21" s="96">
        <v>0.50600000000000001</v>
      </c>
      <c r="CK21" s="96"/>
      <c r="CL21" s="96">
        <v>0.49099999999999999</v>
      </c>
      <c r="CN21" s="96">
        <v>-4.3999999999999997E-2</v>
      </c>
      <c r="CO21" s="96">
        <v>0.55300000000000005</v>
      </c>
      <c r="CP21" s="96"/>
      <c r="CQ21" s="96">
        <v>0.50900000000000001</v>
      </c>
      <c r="CS21" s="50">
        <v>-2.9000000000000001E-2</v>
      </c>
      <c r="CT21" s="50">
        <v>0.52700000000000002</v>
      </c>
      <c r="CU21" s="50"/>
      <c r="CV21" s="50">
        <v>0.498</v>
      </c>
      <c r="CX21" s="50">
        <v>-1.7999999999999999E-2</v>
      </c>
      <c r="CY21" s="50">
        <v>0.495</v>
      </c>
      <c r="CZ21" s="50"/>
      <c r="DA21" s="50">
        <v>0.47699999999999998</v>
      </c>
      <c r="DC21" s="96">
        <v>1.2E-2</v>
      </c>
      <c r="DD21" s="96">
        <v>5.3999999999999999E-2</v>
      </c>
      <c r="DE21" s="96"/>
      <c r="DF21" s="96">
        <v>6.6000000000000003E-2</v>
      </c>
    </row>
    <row r="22" spans="1:110" ht="12" customHeight="1" x14ac:dyDescent="0.3">
      <c r="A22" s="4" t="s">
        <v>153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  <c r="AP22" s="96">
        <v>7.0000000000000001E-3</v>
      </c>
      <c r="AQ22" s="96">
        <v>0</v>
      </c>
      <c r="AR22" s="96"/>
      <c r="AS22" s="96">
        <v>7.0000000000000001E-3</v>
      </c>
      <c r="AU22" s="50">
        <v>1.9E-2</v>
      </c>
      <c r="AV22" s="50">
        <v>0</v>
      </c>
      <c r="AW22" s="50"/>
      <c r="AX22" s="50">
        <v>1.9E-2</v>
      </c>
      <c r="AZ22" s="96">
        <v>-5.1999999999999998E-2</v>
      </c>
      <c r="BA22" s="96">
        <v>0</v>
      </c>
      <c r="BB22" s="96"/>
      <c r="BC22" s="96">
        <v>-5.1999999999999998E-2</v>
      </c>
      <c r="BE22" s="96">
        <v>-3.5000000000000003E-2</v>
      </c>
      <c r="BF22" s="96">
        <v>0</v>
      </c>
      <c r="BG22" s="96"/>
      <c r="BH22" s="96">
        <v>-3.5000000000000003E-2</v>
      </c>
      <c r="BJ22" s="96">
        <v>-4.5999999999999999E-2</v>
      </c>
      <c r="BK22" s="96">
        <v>0</v>
      </c>
      <c r="BL22" s="96"/>
      <c r="BM22" s="96">
        <v>-4.5999999999999999E-2</v>
      </c>
      <c r="BO22" s="96">
        <v>-0.01</v>
      </c>
      <c r="BP22" s="96">
        <v>1E-3</v>
      </c>
      <c r="BQ22" s="96"/>
      <c r="BR22" s="96">
        <v>-8.9999999999999993E-3</v>
      </c>
      <c r="BT22" s="96">
        <v>-2.1000000000000001E-2</v>
      </c>
      <c r="BU22" s="96">
        <v>0</v>
      </c>
      <c r="BV22" s="96"/>
      <c r="BW22" s="96">
        <v>-2.1000000000000001E-2</v>
      </c>
      <c r="BY22" s="50">
        <v>-3.5000000000000003E-2</v>
      </c>
      <c r="BZ22" s="50">
        <v>0</v>
      </c>
      <c r="CA22" s="50"/>
      <c r="CB22" s="50">
        <v>-3.5000000000000003E-2</v>
      </c>
      <c r="CD22" s="50">
        <v>-2.8000000000000001E-2</v>
      </c>
      <c r="CE22" s="50">
        <v>0</v>
      </c>
      <c r="CF22" s="50"/>
      <c r="CG22" s="50">
        <v>-2.8000000000000001E-2</v>
      </c>
      <c r="CI22" s="96">
        <v>-1.2E-2</v>
      </c>
      <c r="CJ22" s="96">
        <v>0</v>
      </c>
      <c r="CK22" s="96"/>
      <c r="CL22" s="96">
        <v>-1.2E-2</v>
      </c>
      <c r="CN22" s="96">
        <v>-2.7E-2</v>
      </c>
      <c r="CO22" s="96">
        <v>0</v>
      </c>
      <c r="CP22" s="96"/>
      <c r="CQ22" s="96">
        <v>-2.7E-2</v>
      </c>
      <c r="CS22" s="50">
        <v>-1.7000000000000001E-2</v>
      </c>
      <c r="CT22" s="50">
        <v>0</v>
      </c>
      <c r="CU22" s="50"/>
      <c r="CV22" s="50">
        <v>-1.7000000000000001E-2</v>
      </c>
      <c r="CX22" s="50">
        <v>-2.4E-2</v>
      </c>
      <c r="CY22" s="50">
        <v>0</v>
      </c>
      <c r="CZ22" s="50"/>
      <c r="DA22" s="50">
        <v>-2.4E-2</v>
      </c>
      <c r="DC22" s="96">
        <v>3.4000000000000002E-2</v>
      </c>
      <c r="DD22" s="96">
        <v>0</v>
      </c>
      <c r="DE22" s="96"/>
      <c r="DF22" s="96">
        <v>3.4000000000000002E-2</v>
      </c>
    </row>
    <row r="23" spans="1:110" ht="12" customHeight="1" x14ac:dyDescent="0.3">
      <c r="A23" s="4" t="s">
        <v>154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  <c r="AP23" s="96">
        <v>0.06</v>
      </c>
      <c r="AQ23" s="96">
        <v>0</v>
      </c>
      <c r="AR23" s="96"/>
      <c r="AS23" s="96">
        <v>0.06</v>
      </c>
      <c r="AU23" s="50">
        <v>4.4999999999999998E-2</v>
      </c>
      <c r="AV23" s="50">
        <v>3.0000000000000001E-3</v>
      </c>
      <c r="AW23" s="50"/>
      <c r="AX23" s="50">
        <v>4.8000000000000001E-2</v>
      </c>
      <c r="AZ23" s="96">
        <v>5.1999999999999998E-2</v>
      </c>
      <c r="BA23" s="96">
        <v>0</v>
      </c>
      <c r="BB23" s="96"/>
      <c r="BC23" s="96">
        <v>5.1999999999999998E-2</v>
      </c>
      <c r="BE23" s="96">
        <v>1.0999999999999999E-2</v>
      </c>
      <c r="BF23" s="96">
        <v>6.0000000000000001E-3</v>
      </c>
      <c r="BG23" s="96"/>
      <c r="BH23" s="96">
        <v>1.7000000000000001E-2</v>
      </c>
      <c r="BJ23" s="96">
        <v>3.4000000000000002E-2</v>
      </c>
      <c r="BK23" s="96">
        <v>3.0000000000000001E-3</v>
      </c>
      <c r="BL23" s="96"/>
      <c r="BM23" s="96">
        <v>3.6999999999999998E-2</v>
      </c>
      <c r="BO23" s="96">
        <v>0.04</v>
      </c>
      <c r="BP23" s="96">
        <v>2E-3</v>
      </c>
      <c r="BQ23" s="96"/>
      <c r="BR23" s="96">
        <v>4.2000000000000003E-2</v>
      </c>
      <c r="BT23" s="96">
        <v>-2.8000000000000001E-2</v>
      </c>
      <c r="BU23" s="96">
        <v>0.11600000000000001</v>
      </c>
      <c r="BV23" s="96"/>
      <c r="BW23" s="96">
        <v>8.7999999999999995E-2</v>
      </c>
      <c r="BY23" s="50">
        <v>1E-3</v>
      </c>
      <c r="BZ23" s="50">
        <v>8.1000000000000003E-2</v>
      </c>
      <c r="CA23" s="50"/>
      <c r="CB23" s="50">
        <v>8.2000000000000003E-2</v>
      </c>
      <c r="CD23" s="50">
        <v>-1.0999999999999999E-2</v>
      </c>
      <c r="CE23" s="50">
        <v>9.5000000000000001E-2</v>
      </c>
      <c r="CF23" s="50"/>
      <c r="CG23" s="50">
        <v>8.4000000000000005E-2</v>
      </c>
      <c r="CI23" s="96">
        <v>-6.3E-2</v>
      </c>
      <c r="CJ23" s="96">
        <v>7.6999999999999999E-2</v>
      </c>
      <c r="CK23" s="96"/>
      <c r="CL23" s="96">
        <v>1.4E-2</v>
      </c>
      <c r="CN23" s="96">
        <v>3.2000000000000001E-2</v>
      </c>
      <c r="CO23" s="96">
        <v>0.106</v>
      </c>
      <c r="CP23" s="96"/>
      <c r="CQ23" s="96">
        <v>0.13800000000000001</v>
      </c>
      <c r="CS23" s="50">
        <v>-2.4E-2</v>
      </c>
      <c r="CT23" s="50">
        <v>8.8999999999999996E-2</v>
      </c>
      <c r="CU23" s="50"/>
      <c r="CV23" s="50">
        <v>6.5000000000000002E-2</v>
      </c>
      <c r="CX23" s="50">
        <v>-1.7999999999999999E-2</v>
      </c>
      <c r="CY23" s="50">
        <v>9.1999999999999998E-2</v>
      </c>
      <c r="CZ23" s="50"/>
      <c r="DA23" s="50">
        <v>7.3999999999999996E-2</v>
      </c>
      <c r="DC23" s="96">
        <v>4.5999999999999999E-2</v>
      </c>
      <c r="DD23" s="96">
        <v>1.4999999999999999E-2</v>
      </c>
      <c r="DE23" s="96"/>
      <c r="DF23" s="96">
        <v>6.0999999999999999E-2</v>
      </c>
    </row>
    <row r="24" spans="1:110" ht="12" customHeight="1" x14ac:dyDescent="0.3">
      <c r="A24" s="42" t="s">
        <v>155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  <c r="AP24" s="94">
        <v>0.01</v>
      </c>
      <c r="AQ24" s="95">
        <v>0</v>
      </c>
      <c r="AR24" s="94"/>
      <c r="AS24" s="94">
        <v>0.01</v>
      </c>
      <c r="AU24" s="49">
        <v>1.4E-2</v>
      </c>
      <c r="AV24" s="51">
        <v>9.9999999999999894E-4</v>
      </c>
      <c r="AW24" s="49"/>
      <c r="AX24" s="49">
        <v>1.4999999999999999E-2</v>
      </c>
      <c r="AZ24" s="94">
        <v>-2E-3</v>
      </c>
      <c r="BA24" s="94">
        <v>0</v>
      </c>
      <c r="BB24" s="95"/>
      <c r="BC24" s="94">
        <v>-2E-3</v>
      </c>
      <c r="BE24" s="94">
        <v>-1.2E-2</v>
      </c>
      <c r="BF24" s="94">
        <v>2E-3</v>
      </c>
      <c r="BG24" s="95"/>
      <c r="BH24" s="94">
        <v>-0.01</v>
      </c>
      <c r="BJ24" s="94">
        <v>-6.0000000000000001E-3</v>
      </c>
      <c r="BK24" s="94">
        <v>1E-3</v>
      </c>
      <c r="BL24" s="95"/>
      <c r="BM24" s="94">
        <v>-5.0000000000000001E-3</v>
      </c>
      <c r="BO24" s="94">
        <v>4.0000000000000001E-3</v>
      </c>
      <c r="BP24" s="94">
        <v>1E-3</v>
      </c>
      <c r="BQ24" s="95"/>
      <c r="BR24" s="94">
        <v>5.0000000000000001E-3</v>
      </c>
      <c r="BT24" s="94">
        <v>-2.3E-2</v>
      </c>
      <c r="BU24" s="94">
        <v>0.16800000000000001</v>
      </c>
      <c r="BV24" s="95"/>
      <c r="BW24" s="94">
        <v>0.14499999999999999</v>
      </c>
      <c r="BY24" s="49">
        <v>-1.0999999999999999E-2</v>
      </c>
      <c r="BZ24" s="51">
        <v>0.183</v>
      </c>
      <c r="CA24" s="49"/>
      <c r="CB24" s="49">
        <v>0.17199999999999999</v>
      </c>
      <c r="CD24" s="49">
        <v>-1.7000000000000001E-2</v>
      </c>
      <c r="CE24" s="51">
        <v>0.17699999999999999</v>
      </c>
      <c r="CF24" s="49"/>
      <c r="CG24" s="49">
        <v>0.16</v>
      </c>
      <c r="CI24" s="94">
        <v>-0.03</v>
      </c>
      <c r="CJ24" s="94">
        <v>0.192</v>
      </c>
      <c r="CK24" s="95"/>
      <c r="CL24" s="94">
        <v>0.16200000000000001</v>
      </c>
      <c r="CN24" s="94">
        <v>-1.4999999999999999E-2</v>
      </c>
      <c r="CO24" s="94">
        <v>0.25800000000000001</v>
      </c>
      <c r="CP24" s="95"/>
      <c r="CQ24" s="94">
        <v>0.24299999999999999</v>
      </c>
      <c r="CS24" s="49">
        <v>-2.4E-2</v>
      </c>
      <c r="CT24" s="51">
        <v>0.22</v>
      </c>
      <c r="CU24" s="49"/>
      <c r="CV24" s="49">
        <v>0.19600000000000001</v>
      </c>
      <c r="CX24" s="49">
        <v>-0.02</v>
      </c>
      <c r="CY24" s="51">
        <v>0.19700000000000001</v>
      </c>
      <c r="CZ24" s="49"/>
      <c r="DA24" s="49">
        <v>0.17699999999999999</v>
      </c>
      <c r="DC24" s="94">
        <v>2.8000000000000001E-2</v>
      </c>
      <c r="DD24" s="94">
        <v>2.5000000000000001E-2</v>
      </c>
      <c r="DE24" s="95"/>
      <c r="DF24" s="94">
        <v>5.2999999999999999E-2</v>
      </c>
    </row>
    <row r="25" spans="1:110" ht="12" customHeight="1" x14ac:dyDescent="0.3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  <c r="AP25" s="96"/>
      <c r="AQ25" s="96"/>
      <c r="AR25" s="96"/>
      <c r="AS25" s="96"/>
      <c r="AU25" s="50"/>
      <c r="AV25" s="50"/>
      <c r="AW25" s="50"/>
      <c r="AX25" s="50"/>
      <c r="AZ25" s="96"/>
      <c r="BA25" s="96"/>
      <c r="BB25" s="96"/>
      <c r="BC25" s="96"/>
      <c r="BE25" s="96"/>
      <c r="BF25" s="96"/>
      <c r="BG25" s="96"/>
      <c r="BH25" s="96"/>
      <c r="BJ25" s="96"/>
      <c r="BK25" s="96"/>
      <c r="BL25" s="96"/>
      <c r="BM25" s="96"/>
      <c r="BO25" s="96"/>
      <c r="BP25" s="96"/>
      <c r="BQ25" s="96"/>
      <c r="BR25" s="96"/>
      <c r="BT25" s="96"/>
      <c r="BU25" s="96"/>
      <c r="BV25" s="96"/>
      <c r="BW25" s="96"/>
      <c r="BY25" s="50"/>
      <c r="BZ25" s="50"/>
      <c r="CA25" s="50"/>
      <c r="CB25" s="50"/>
      <c r="CD25" s="50"/>
      <c r="CE25" s="50"/>
      <c r="CF25" s="50"/>
      <c r="CG25" s="50"/>
      <c r="CI25" s="96"/>
      <c r="CJ25" s="96"/>
      <c r="CK25" s="96"/>
      <c r="CL25" s="96"/>
      <c r="CN25" s="96"/>
      <c r="CO25" s="96"/>
      <c r="CP25" s="96"/>
      <c r="CQ25" s="96"/>
      <c r="CS25" s="50"/>
      <c r="CT25" s="50"/>
      <c r="CU25" s="50"/>
      <c r="CV25" s="50"/>
      <c r="CX25" s="50"/>
      <c r="CY25" s="50"/>
      <c r="CZ25" s="50"/>
      <c r="DA25" s="50"/>
      <c r="DC25" s="96"/>
      <c r="DD25" s="96"/>
      <c r="DE25" s="96"/>
      <c r="DF25" s="96"/>
    </row>
    <row r="26" spans="1:110" ht="12" customHeight="1" x14ac:dyDescent="0.3">
      <c r="A26" s="17" t="s">
        <v>181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  <c r="AP26" s="96"/>
      <c r="AQ26" s="96"/>
      <c r="AR26" s="96"/>
      <c r="AS26" s="96"/>
      <c r="AU26" s="50"/>
      <c r="AV26" s="50"/>
      <c r="AW26" s="50"/>
      <c r="AX26" s="50"/>
      <c r="AZ26" s="96"/>
      <c r="BA26" s="96"/>
      <c r="BB26" s="96"/>
      <c r="BC26" s="96"/>
      <c r="BE26" s="96"/>
      <c r="BF26" s="96"/>
      <c r="BG26" s="96"/>
      <c r="BH26" s="96"/>
      <c r="BJ26" s="96"/>
      <c r="BK26" s="96"/>
      <c r="BL26" s="96"/>
      <c r="BM26" s="96"/>
      <c r="BO26" s="96"/>
      <c r="BP26" s="96"/>
      <c r="BQ26" s="96"/>
      <c r="BR26" s="96"/>
      <c r="BT26" s="96"/>
      <c r="BU26" s="96"/>
      <c r="BV26" s="96"/>
      <c r="BW26" s="96"/>
      <c r="BY26" s="50"/>
      <c r="BZ26" s="50"/>
      <c r="CA26" s="50"/>
      <c r="CB26" s="50"/>
      <c r="CD26" s="50"/>
      <c r="CE26" s="50"/>
      <c r="CF26" s="50"/>
      <c r="CG26" s="50"/>
      <c r="CI26" s="96"/>
      <c r="CJ26" s="96"/>
      <c r="CK26" s="96"/>
      <c r="CL26" s="96"/>
      <c r="CN26" s="96"/>
      <c r="CO26" s="96"/>
      <c r="CP26" s="96"/>
      <c r="CQ26" s="96"/>
      <c r="CS26" s="50"/>
      <c r="CT26" s="50"/>
      <c r="CU26" s="50"/>
      <c r="CV26" s="50"/>
      <c r="CX26" s="50"/>
      <c r="CY26" s="50"/>
      <c r="CZ26" s="50"/>
      <c r="DA26" s="50"/>
      <c r="DC26" s="96"/>
      <c r="DD26" s="96"/>
      <c r="DE26" s="96"/>
      <c r="DF26" s="96"/>
    </row>
    <row r="27" spans="1:110" ht="12" customHeight="1" x14ac:dyDescent="0.3">
      <c r="A27" s="4" t="s">
        <v>152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96">
        <v>0</v>
      </c>
      <c r="AM27" s="96">
        <v>1.4999999999999999E-2</v>
      </c>
      <c r="AN27" s="96">
        <v>6.6000000000000003E-2</v>
      </c>
      <c r="AO27"/>
      <c r="AP27" s="96">
        <v>-1.2999999999999999E-2</v>
      </c>
      <c r="AQ27" s="96">
        <v>0</v>
      </c>
      <c r="AR27" s="96">
        <v>1.0999999999999999E-2</v>
      </c>
      <c r="AS27" s="96">
        <v>-2E-3</v>
      </c>
      <c r="AT27"/>
      <c r="AU27" s="96">
        <v>1.2999999999999999E-2</v>
      </c>
      <c r="AV27" s="96">
        <v>0</v>
      </c>
      <c r="AW27" s="96">
        <v>1.2999999999999999E-2</v>
      </c>
      <c r="AX27" s="96">
        <v>2.5999999999999999E-2</v>
      </c>
      <c r="AZ27" s="96">
        <v>1E-3</v>
      </c>
      <c r="BA27" s="96">
        <v>8.6736173798840393E-19</v>
      </c>
      <c r="BB27" s="96">
        <v>8.9999999999999993E-3</v>
      </c>
      <c r="BC27" s="96">
        <v>0.01</v>
      </c>
      <c r="BE27" s="96">
        <v>8.0000000000000002E-3</v>
      </c>
      <c r="BF27" s="96">
        <v>1E-3</v>
      </c>
      <c r="BG27" s="96">
        <v>1.2E-2</v>
      </c>
      <c r="BH27" s="96">
        <v>2.1000000000000001E-2</v>
      </c>
      <c r="BJ27" s="96">
        <v>4.0000000000000001E-3</v>
      </c>
      <c r="BK27" s="96">
        <v>0</v>
      </c>
      <c r="BL27" s="96">
        <v>1.0999999999999999E-2</v>
      </c>
      <c r="BM27" s="96">
        <v>1.4999999999999999E-2</v>
      </c>
      <c r="BO27" s="96">
        <v>8.9999999999999993E-3</v>
      </c>
      <c r="BP27" s="96">
        <v>1.7347234759768102E-18</v>
      </c>
      <c r="BQ27" s="96">
        <v>1.0999999999999999E-2</v>
      </c>
      <c r="BR27" s="96">
        <v>0.02</v>
      </c>
      <c r="BT27" s="96">
        <v>-2.7E-2</v>
      </c>
      <c r="BU27" s="96">
        <v>0.33300000000000002</v>
      </c>
      <c r="BV27" s="96">
        <v>6.0000000000000001E-3</v>
      </c>
      <c r="BW27" s="96">
        <v>0.312</v>
      </c>
      <c r="BY27" s="50">
        <v>0.01</v>
      </c>
      <c r="BZ27" s="50">
        <v>0.36099999999999999</v>
      </c>
      <c r="CA27" s="50">
        <v>8.9999999999999993E-3</v>
      </c>
      <c r="CB27" s="50">
        <v>0.38</v>
      </c>
      <c r="CD27" s="50">
        <v>-6.0000000000000001E-3</v>
      </c>
      <c r="CE27" s="50">
        <v>0.34899999999999998</v>
      </c>
      <c r="CF27" s="50">
        <v>8.0000000000000002E-3</v>
      </c>
      <c r="CG27" s="50">
        <v>0.35099999999999998</v>
      </c>
      <c r="CI27" s="96">
        <v>-8.9999999999999993E-3</v>
      </c>
      <c r="CJ27" s="96">
        <v>0.38300000000000001</v>
      </c>
      <c r="CK27" s="96">
        <v>1E-3</v>
      </c>
      <c r="CL27" s="96">
        <v>0.375</v>
      </c>
      <c r="CN27" s="96">
        <v>-4.1000000000000002E-2</v>
      </c>
      <c r="CO27" s="96">
        <v>0.4</v>
      </c>
      <c r="CP27" s="96">
        <v>-2E-3</v>
      </c>
      <c r="CQ27" s="96">
        <v>0.35699999999999998</v>
      </c>
      <c r="CS27" s="50">
        <v>-2.4E-2</v>
      </c>
      <c r="CT27" s="50">
        <v>0.39200000000000002</v>
      </c>
      <c r="CU27" s="50">
        <v>-1E-3</v>
      </c>
      <c r="CV27" s="50">
        <v>0.36699999999999999</v>
      </c>
      <c r="CX27" s="50">
        <v>-1.4999999999999999E-2</v>
      </c>
      <c r="CY27" s="50">
        <v>0.36899999999999999</v>
      </c>
      <c r="CZ27" s="50">
        <v>4.0000000000000001E-3</v>
      </c>
      <c r="DA27" s="50">
        <v>0.35799999999999998</v>
      </c>
      <c r="DC27" s="96">
        <v>1.4999999999999999E-2</v>
      </c>
      <c r="DD27" s="96">
        <v>4.5999999999999999E-2</v>
      </c>
      <c r="DE27" s="96">
        <v>-5.0000000000000001E-3</v>
      </c>
      <c r="DF27" s="96">
        <v>5.6000000000000001E-2</v>
      </c>
    </row>
    <row r="28" spans="1:110" ht="12" customHeight="1" x14ac:dyDescent="0.3">
      <c r="A28" s="4" t="s">
        <v>153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96">
        <v>3.0000000000000001E-3</v>
      </c>
      <c r="AM28" s="96">
        <v>-8.3000000000000004E-2</v>
      </c>
      <c r="AN28" s="96">
        <v>-4.0000000000000001E-3</v>
      </c>
      <c r="AO28"/>
      <c r="AP28" s="96">
        <v>1.9E-2</v>
      </c>
      <c r="AQ28" s="96">
        <v>4.0000000000000001E-3</v>
      </c>
      <c r="AR28" s="96">
        <v>-3.5999999999999997E-2</v>
      </c>
      <c r="AS28" s="96">
        <v>-1.2999999999999999E-2</v>
      </c>
      <c r="AT28"/>
      <c r="AU28" s="102">
        <v>4.7E-2</v>
      </c>
      <c r="AV28" s="102">
        <v>3.0000000000000001E-3</v>
      </c>
      <c r="AW28" s="102">
        <v>-5.8999999999999997E-2</v>
      </c>
      <c r="AX28" s="102">
        <v>-8.9999999999999993E-3</v>
      </c>
      <c r="AZ28" s="96">
        <v>-3.3000000000000002E-2</v>
      </c>
      <c r="BA28" s="96">
        <v>4.0000000000000001E-3</v>
      </c>
      <c r="BB28" s="96">
        <v>-1.0999999999999999E-2</v>
      </c>
      <c r="BC28" s="96">
        <v>-0.04</v>
      </c>
      <c r="BE28" s="96">
        <v>-4.7E-2</v>
      </c>
      <c r="BF28" s="96">
        <v>1E-3</v>
      </c>
      <c r="BG28" s="96">
        <v>4.9000000000000002E-2</v>
      </c>
      <c r="BH28" s="96">
        <v>3.0000000000000001E-3</v>
      </c>
      <c r="BJ28" s="96">
        <v>-3.7999999999999999E-2</v>
      </c>
      <c r="BK28" s="96">
        <v>1.9999999999999901E-3</v>
      </c>
      <c r="BL28" s="96">
        <v>1.2E-2</v>
      </c>
      <c r="BM28" s="96">
        <v>-2.4E-2</v>
      </c>
      <c r="BO28" s="102">
        <v>0.01</v>
      </c>
      <c r="BP28" s="102">
        <v>3.0000000000000001E-3</v>
      </c>
      <c r="BQ28" s="102">
        <v>-2.8000000000000001E-2</v>
      </c>
      <c r="BR28" s="102">
        <v>-1.4999999999999999E-2</v>
      </c>
      <c r="BT28" s="102">
        <v>-4.0000000000000001E-3</v>
      </c>
      <c r="BU28" s="102">
        <v>0</v>
      </c>
      <c r="BV28" s="102">
        <v>1.6E-2</v>
      </c>
      <c r="BW28" s="102">
        <v>1.2E-2</v>
      </c>
      <c r="BY28" s="50">
        <v>-3.4000000000000002E-2</v>
      </c>
      <c r="BZ28" s="50">
        <v>6.9388939039072299E-18</v>
      </c>
      <c r="CA28" s="50">
        <v>-5.8000000000000003E-2</v>
      </c>
      <c r="CB28" s="50">
        <v>-9.1999999999999998E-2</v>
      </c>
      <c r="CD28" s="50">
        <v>-1.9E-2</v>
      </c>
      <c r="CE28" s="50">
        <v>0</v>
      </c>
      <c r="CF28" s="50">
        <v>-2.1999999999999999E-2</v>
      </c>
      <c r="CG28" s="50">
        <v>-4.1000000000000002E-2</v>
      </c>
      <c r="CI28" s="102">
        <v>-6.0000000000000001E-3</v>
      </c>
      <c r="CJ28" s="102">
        <v>0</v>
      </c>
      <c r="CK28" s="102">
        <v>-5.7000000000000002E-2</v>
      </c>
      <c r="CL28" s="102">
        <v>-6.3E-2</v>
      </c>
      <c r="CN28" s="102">
        <v>6.0000000000000001E-3</v>
      </c>
      <c r="CO28" s="102">
        <v>0</v>
      </c>
      <c r="CP28" s="102">
        <v>-0.11700000000000001</v>
      </c>
      <c r="CQ28" s="102">
        <v>-0.111</v>
      </c>
      <c r="CS28" s="50">
        <v>-1E-3</v>
      </c>
      <c r="CT28" s="50">
        <v>0</v>
      </c>
      <c r="CU28" s="50">
        <v>-8.1000000000000003E-2</v>
      </c>
      <c r="CV28" s="50">
        <v>-8.2000000000000003E-2</v>
      </c>
      <c r="CX28" s="50">
        <v>-1.2E-2</v>
      </c>
      <c r="CY28" s="50">
        <v>0</v>
      </c>
      <c r="CZ28" s="50">
        <v>4.5999999999999999E-2</v>
      </c>
      <c r="DA28" s="50">
        <v>-5.8000000000000003E-2</v>
      </c>
      <c r="DC28" s="102">
        <v>4.3999999999999997E-2</v>
      </c>
      <c r="DD28" s="102">
        <v>0</v>
      </c>
      <c r="DE28" s="102">
        <v>-6.3E-2</v>
      </c>
      <c r="DF28" s="102">
        <v>-1.9E-2</v>
      </c>
    </row>
    <row r="29" spans="1:110" ht="12" customHeight="1" x14ac:dyDescent="0.3">
      <c r="A29" s="4" t="s">
        <v>154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96">
        <v>3.2000000000000001E-2</v>
      </c>
      <c r="AM29" s="96">
        <v>-1.9E-2</v>
      </c>
      <c r="AN29" s="96">
        <v>8.5999999999999993E-2</v>
      </c>
      <c r="AO29"/>
      <c r="AP29" s="96">
        <v>9.8000000000000004E-2</v>
      </c>
      <c r="AQ29" s="96">
        <v>0</v>
      </c>
      <c r="AR29" s="96">
        <v>-1.4999999999999999E-2</v>
      </c>
      <c r="AS29" s="96">
        <v>8.3000000000000004E-2</v>
      </c>
      <c r="AT29"/>
      <c r="AU29" s="102">
        <v>8.7999999999999995E-2</v>
      </c>
      <c r="AV29" s="102">
        <v>1.2E-2</v>
      </c>
      <c r="AW29" s="102">
        <v>-1.6E-2</v>
      </c>
      <c r="AX29" s="102">
        <v>8.4000000000000005E-2</v>
      </c>
      <c r="AZ29" s="96">
        <v>9.8000000000000004E-2</v>
      </c>
      <c r="BA29" s="96">
        <v>0</v>
      </c>
      <c r="BB29" s="96">
        <v>-2.9000000000000001E-2</v>
      </c>
      <c r="BC29" s="96">
        <v>6.9000000000000006E-2</v>
      </c>
      <c r="BE29" s="96">
        <v>2.7E-2</v>
      </c>
      <c r="BF29" s="96">
        <v>1.0999999999999999E-2</v>
      </c>
      <c r="BG29" s="96">
        <v>-2.8000000000000001E-2</v>
      </c>
      <c r="BH29" s="96">
        <v>0.01</v>
      </c>
      <c r="BJ29" s="96">
        <v>6.9000000000000006E-2</v>
      </c>
      <c r="BK29" s="96">
        <v>3.9999999999999897E-3</v>
      </c>
      <c r="BL29" s="96">
        <v>-2.9000000000000001E-2</v>
      </c>
      <c r="BM29" s="96">
        <v>4.3999999999999997E-2</v>
      </c>
      <c r="BO29" s="102">
        <v>7.8E-2</v>
      </c>
      <c r="BP29" s="102">
        <v>8.9999999999999906E-3</v>
      </c>
      <c r="BQ29" s="102">
        <v>-2.3E-2</v>
      </c>
      <c r="BR29" s="102">
        <v>6.4000000000000001E-2</v>
      </c>
      <c r="BT29" s="102">
        <v>-5.0000000000000001E-3</v>
      </c>
      <c r="BU29" s="102">
        <v>0.14399999999999999</v>
      </c>
      <c r="BV29" s="102">
        <v>-1.9E-2</v>
      </c>
      <c r="BW29" s="102">
        <v>0.12</v>
      </c>
      <c r="BY29" s="50">
        <v>4.5999999999999999E-2</v>
      </c>
      <c r="BZ29" s="50">
        <v>0.104</v>
      </c>
      <c r="CA29" s="50">
        <v>-0.05</v>
      </c>
      <c r="CB29" s="50">
        <v>0.1</v>
      </c>
      <c r="CD29" s="50">
        <v>2.5999999999999999E-2</v>
      </c>
      <c r="CE29" s="50">
        <v>0.121</v>
      </c>
      <c r="CF29" s="50">
        <v>-3.7999999999999999E-2</v>
      </c>
      <c r="CG29" s="50">
        <v>0.109</v>
      </c>
      <c r="CI29" s="102">
        <v>-3.3000000000000002E-2</v>
      </c>
      <c r="CJ29" s="102">
        <v>0.1</v>
      </c>
      <c r="CK29" s="102">
        <v>-4.0999999999999995E-2</v>
      </c>
      <c r="CL29" s="102">
        <v>2.5999999999999999E-2</v>
      </c>
      <c r="CN29" s="102">
        <v>8.8999999999999996E-2</v>
      </c>
      <c r="CO29" s="102">
        <v>0.14499999999999999</v>
      </c>
      <c r="CP29" s="102">
        <v>-5.6000000000000001E-2</v>
      </c>
      <c r="CQ29" s="102">
        <v>0.17799999999999999</v>
      </c>
      <c r="CS29" s="50">
        <v>1.6E-2</v>
      </c>
      <c r="CT29" s="50">
        <v>0.11799999999999999</v>
      </c>
      <c r="CU29" s="50">
        <v>-4.7E-2</v>
      </c>
      <c r="CV29" s="50">
        <v>8.6999999999999994E-2</v>
      </c>
      <c r="CX29" s="50">
        <v>2.1000000000000001E-2</v>
      </c>
      <c r="CY29" s="50">
        <v>0.11899999999999999</v>
      </c>
      <c r="CZ29" s="50">
        <v>-4.2000000000000003E-2</v>
      </c>
      <c r="DA29" s="50">
        <v>9.8000000000000004E-2</v>
      </c>
      <c r="DC29" s="102">
        <v>8.1000000000000003E-2</v>
      </c>
      <c r="DD29" s="102">
        <v>1.4999999999999999E-2</v>
      </c>
      <c r="DE29" s="102">
        <v>-6.5000000000000002E-2</v>
      </c>
      <c r="DF29" s="102">
        <v>3.1E-2</v>
      </c>
    </row>
    <row r="30" spans="1:110" ht="12" customHeight="1" x14ac:dyDescent="0.3">
      <c r="A30" s="42" t="s">
        <v>155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49">
        <v>6.0000000000000001E-3</v>
      </c>
      <c r="AM30" s="94">
        <v>-2.5000000000000001E-2</v>
      </c>
      <c r="AN30" s="94">
        <v>4.4999999999999998E-2</v>
      </c>
      <c r="AO30"/>
      <c r="AP30" s="94">
        <v>1.9E-2</v>
      </c>
      <c r="AQ30" s="95">
        <v>2E-3</v>
      </c>
      <c r="AR30" s="94">
        <v>-8.0000000000000002E-3</v>
      </c>
      <c r="AS30" s="94">
        <v>1.2999999999999999E-2</v>
      </c>
      <c r="AT30"/>
      <c r="AU30" s="101">
        <v>3.9E-2</v>
      </c>
      <c r="AV30" s="100">
        <v>3.0000000000000001E-3</v>
      </c>
      <c r="AW30" s="101">
        <v>-1.4999999999999999E-2</v>
      </c>
      <c r="AX30" s="101">
        <v>2.7E-2</v>
      </c>
      <c r="AZ30" s="49">
        <v>1.2999999999999999E-2</v>
      </c>
      <c r="BA30" s="49">
        <v>2E-3</v>
      </c>
      <c r="BB30" s="51">
        <v>-6.0000000000000001E-3</v>
      </c>
      <c r="BC30" s="49">
        <v>8.9999999999999993E-3</v>
      </c>
      <c r="BE30" s="49">
        <v>0</v>
      </c>
      <c r="BF30" s="49">
        <v>2E-3</v>
      </c>
      <c r="BG30" s="51">
        <v>1.2E-2</v>
      </c>
      <c r="BH30" s="49">
        <v>1.4E-2</v>
      </c>
      <c r="BJ30" s="49">
        <v>7.0000000000000001E-3</v>
      </c>
      <c r="BK30" s="49">
        <v>2E-3</v>
      </c>
      <c r="BL30" s="51">
        <v>2E-3</v>
      </c>
      <c r="BM30" s="49">
        <v>1.0999999999999999E-2</v>
      </c>
      <c r="BO30" s="49">
        <v>2.4E-2</v>
      </c>
      <c r="BP30" s="49">
        <v>2E-3</v>
      </c>
      <c r="BQ30" s="51">
        <v>-7.0000000000000001E-3</v>
      </c>
      <c r="BR30" s="49">
        <v>1.9E-2</v>
      </c>
      <c r="BT30" s="49">
        <v>-1.4999999999999999E-2</v>
      </c>
      <c r="BU30" s="49">
        <v>0.184</v>
      </c>
      <c r="BV30" s="51">
        <v>5.0000000000000001E-3</v>
      </c>
      <c r="BW30" s="49">
        <v>0.17399999999999999</v>
      </c>
      <c r="BY30" s="49">
        <v>6.0000000000000001E-3</v>
      </c>
      <c r="BZ30" s="51">
        <v>0.20499999999999999</v>
      </c>
      <c r="CA30" s="49">
        <v>-2.3E-2</v>
      </c>
      <c r="CB30" s="49">
        <v>0.188</v>
      </c>
      <c r="CD30" s="49">
        <v>-3.0000000000000001E-3</v>
      </c>
      <c r="CE30" s="51">
        <v>0.19600000000000001</v>
      </c>
      <c r="CF30" s="49">
        <v>-1.0999999999999999E-2</v>
      </c>
      <c r="CG30" s="49">
        <v>0.182</v>
      </c>
      <c r="CI30" s="49">
        <v>-1.3999999999999999E-2</v>
      </c>
      <c r="CJ30" s="49">
        <v>0.215</v>
      </c>
      <c r="CK30" s="51">
        <v>-2.4E-2</v>
      </c>
      <c r="CL30" s="49">
        <v>0.17699999999999999</v>
      </c>
      <c r="CN30" s="49">
        <v>-4.0000000000000001E-3</v>
      </c>
      <c r="CO30" s="49">
        <v>0.26</v>
      </c>
      <c r="CP30" s="51">
        <v>-3.9E-2</v>
      </c>
      <c r="CQ30" s="49">
        <v>0.217</v>
      </c>
      <c r="CS30" s="49">
        <v>-0.01</v>
      </c>
      <c r="CT30" s="51">
        <v>0.23400000000000001</v>
      </c>
      <c r="CU30" s="49">
        <v>-0.03</v>
      </c>
      <c r="CV30" s="49">
        <v>0.19400000000000001</v>
      </c>
      <c r="CX30" s="49">
        <v>-6.0000000000000001E-3</v>
      </c>
      <c r="CY30" s="51">
        <v>0.214</v>
      </c>
      <c r="CZ30" s="49">
        <v>-0.02</v>
      </c>
      <c r="DA30" s="49">
        <v>0.188</v>
      </c>
      <c r="DC30" s="49">
        <v>3.5999999999999997E-2</v>
      </c>
      <c r="DD30" s="49">
        <v>2.7E-2</v>
      </c>
      <c r="DE30" s="51">
        <v>-3.3000000000000002E-2</v>
      </c>
      <c r="DF30" s="49">
        <v>0.03</v>
      </c>
    </row>
    <row r="31" spans="1:110" ht="12" customHeight="1" x14ac:dyDescent="0.3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96"/>
      <c r="AM31" s="96"/>
      <c r="AN31" s="96"/>
      <c r="AO31"/>
      <c r="AP31" s="96"/>
      <c r="AQ31" s="96"/>
      <c r="AR31" s="96"/>
      <c r="AS31" s="96"/>
      <c r="AT31"/>
      <c r="AU31" s="96"/>
      <c r="AV31" s="96"/>
      <c r="AW31" s="96"/>
      <c r="AX31" s="96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</row>
    <row r="32" spans="1:110" ht="12" customHeight="1" x14ac:dyDescent="0.3">
      <c r="A32" s="17" t="s">
        <v>182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96"/>
      <c r="AM32" s="96"/>
      <c r="AN32" s="96"/>
      <c r="AO32"/>
      <c r="AP32" s="96"/>
      <c r="AQ32" s="96"/>
      <c r="AR32" s="96"/>
      <c r="AS32" s="96"/>
      <c r="AT32"/>
      <c r="AU32" s="96"/>
      <c r="AV32" s="96"/>
      <c r="AW32" s="96"/>
      <c r="AX32" s="96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</row>
    <row r="33" spans="1:105" ht="12" customHeight="1" x14ac:dyDescent="0.3">
      <c r="A33" s="4" t="s">
        <v>152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96"/>
      <c r="AM33" s="96"/>
      <c r="AN33" s="96"/>
      <c r="AO33"/>
      <c r="AP33" s="96"/>
      <c r="AQ33" s="96"/>
      <c r="AR33" s="96"/>
      <c r="AS33" s="96"/>
      <c r="AT33"/>
      <c r="AU33" s="96">
        <v>0.01</v>
      </c>
      <c r="AV33" s="96">
        <v>-1.7347234759768102E-18</v>
      </c>
      <c r="AW33" s="96">
        <v>8.0000000000000002E-3</v>
      </c>
      <c r="AX33" s="96">
        <v>1.7999999999999999E-2</v>
      </c>
      <c r="AZ33" s="50"/>
      <c r="BA33" s="50"/>
      <c r="BB33" s="50"/>
      <c r="BC33" s="50"/>
      <c r="BE33" s="50"/>
      <c r="BF33" s="50"/>
      <c r="BG33" s="50"/>
      <c r="BH33" s="50"/>
      <c r="BJ33" s="50">
        <v>9.6000000000000002E-2</v>
      </c>
      <c r="BK33" s="50">
        <v>0</v>
      </c>
      <c r="BL33" s="50">
        <v>8.0000000000000002E-3</v>
      </c>
      <c r="BM33" s="50">
        <v>0.104</v>
      </c>
      <c r="BO33" s="50">
        <v>5.1999999999999998E-2</v>
      </c>
      <c r="BP33" s="50">
        <v>0</v>
      </c>
      <c r="BQ33" s="50">
        <v>8.0000000000000002E-3</v>
      </c>
      <c r="BR33" s="50">
        <v>0.06</v>
      </c>
      <c r="BT33" s="50"/>
      <c r="BU33" s="50"/>
      <c r="BV33" s="50"/>
      <c r="BW33" s="50"/>
      <c r="BY33" s="50"/>
      <c r="BZ33" s="50"/>
      <c r="CA33" s="50"/>
      <c r="CB33" s="50"/>
      <c r="CD33" s="50">
        <v>-3.2121937539237755E-2</v>
      </c>
      <c r="CE33" s="50">
        <v>0.33200000000000002</v>
      </c>
      <c r="CF33" s="50">
        <v>6.0000000000000001E-3</v>
      </c>
      <c r="CG33" s="50">
        <v>0.30599999999999999</v>
      </c>
      <c r="CS33" s="50">
        <v>7.8E-2</v>
      </c>
      <c r="CT33" s="50">
        <v>0.44500000000000001</v>
      </c>
      <c r="CU33" s="50">
        <v>-1E-3</v>
      </c>
      <c r="CV33" s="50">
        <v>0.52200000000000002</v>
      </c>
      <c r="CX33" s="50">
        <v>2.4E-2</v>
      </c>
      <c r="CY33" s="50">
        <v>0.39</v>
      </c>
      <c r="CZ33" s="50">
        <v>3.0000000000000001E-3</v>
      </c>
      <c r="DA33" s="50">
        <v>0.41699999999999998</v>
      </c>
    </row>
    <row r="34" spans="1:105" ht="12" customHeight="1" x14ac:dyDescent="0.3">
      <c r="A34" s="4" t="s">
        <v>153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96"/>
      <c r="AM34" s="96"/>
      <c r="AN34" s="96"/>
      <c r="AO34"/>
      <c r="AP34" s="96"/>
      <c r="AQ34" s="96"/>
      <c r="AR34" s="96"/>
      <c r="AS34" s="96"/>
      <c r="AT34"/>
      <c r="AU34" s="102">
        <v>5.2999999999999999E-2</v>
      </c>
      <c r="AV34" s="102">
        <v>-9.9999999999999395E-4</v>
      </c>
      <c r="AW34" s="102">
        <v>-9.5000000000000001E-2</v>
      </c>
      <c r="AX34" s="102">
        <v>-4.2999999999999997E-2</v>
      </c>
      <c r="AZ34" s="50"/>
      <c r="BA34" s="50"/>
      <c r="BB34" s="50"/>
      <c r="BC34" s="50"/>
      <c r="BE34" s="50"/>
      <c r="BF34" s="50"/>
      <c r="BG34" s="50"/>
      <c r="BH34" s="50"/>
      <c r="BJ34" s="50">
        <v>0.124</v>
      </c>
      <c r="BK34" s="50">
        <v>-3.9999999999999897E-3</v>
      </c>
      <c r="BL34" s="50">
        <v>-0.02</v>
      </c>
      <c r="BM34" s="50">
        <v>0.1</v>
      </c>
      <c r="BO34" s="50">
        <v>7.9000000000000001E-2</v>
      </c>
      <c r="BP34" s="50">
        <v>-2E-3</v>
      </c>
      <c r="BQ34" s="50">
        <v>-6.7000000000000004E-2</v>
      </c>
      <c r="BR34" s="50">
        <v>0.01</v>
      </c>
      <c r="BT34" s="50"/>
      <c r="BU34" s="50"/>
      <c r="BV34" s="50"/>
      <c r="BW34" s="50"/>
      <c r="BY34" s="50"/>
      <c r="BZ34" s="50"/>
      <c r="CA34" s="50"/>
      <c r="CB34" s="50"/>
      <c r="CD34" s="50">
        <v>7.2999999999999995E-2</v>
      </c>
      <c r="CE34" s="50">
        <v>0</v>
      </c>
      <c r="CF34" s="50">
        <v>-2.1000000000000001E-2</v>
      </c>
      <c r="CG34" s="50">
        <v>5.1999999999999998E-2</v>
      </c>
      <c r="CS34" s="50">
        <v>-9.2999999999999999E-2</v>
      </c>
      <c r="CT34" s="50">
        <v>0</v>
      </c>
      <c r="CU34" s="50">
        <v>-7.1999999999999995E-2</v>
      </c>
      <c r="CV34" s="50">
        <v>-0.16500000000000001</v>
      </c>
      <c r="CX34" s="50">
        <v>7.0000000000000001E-3</v>
      </c>
      <c r="CY34" s="50">
        <v>0</v>
      </c>
      <c r="CZ34" s="50">
        <v>-4.2999999999999997E-2</v>
      </c>
      <c r="DA34" s="50">
        <v>-3.5999999999999997E-2</v>
      </c>
    </row>
    <row r="35" spans="1:105" ht="12" customHeight="1" x14ac:dyDescent="0.3">
      <c r="A35" s="4" t="s">
        <v>154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96"/>
      <c r="AM35" s="96"/>
      <c r="AN35" s="96"/>
      <c r="AO35"/>
      <c r="AP35" s="96"/>
      <c r="AQ35" s="96"/>
      <c r="AR35" s="96"/>
      <c r="AS35" s="96"/>
      <c r="AT35"/>
      <c r="AU35" s="102">
        <v>0.14099999999999999</v>
      </c>
      <c r="AV35" s="102">
        <v>1E-3</v>
      </c>
      <c r="AW35" s="102">
        <v>-0.02</v>
      </c>
      <c r="AX35" s="102">
        <v>0.122</v>
      </c>
      <c r="AZ35" s="50"/>
      <c r="BA35" s="50"/>
      <c r="BB35" s="50"/>
      <c r="BC35" s="50"/>
      <c r="BE35" s="50"/>
      <c r="BF35" s="50"/>
      <c r="BG35" s="50"/>
      <c r="BH35" s="50"/>
      <c r="BJ35" s="50">
        <v>0.05</v>
      </c>
      <c r="BK35" s="50">
        <v>-3.0000000000000001E-3</v>
      </c>
      <c r="BL35" s="50">
        <v>-3.4000000000000002E-2</v>
      </c>
      <c r="BM35" s="50">
        <v>1.2999999999999999E-2</v>
      </c>
      <c r="BO35" s="50">
        <v>9.6000000000000002E-2</v>
      </c>
      <c r="BP35" s="50">
        <v>-1E-3</v>
      </c>
      <c r="BQ35" s="50">
        <v>-2.7E-2</v>
      </c>
      <c r="BR35" s="50">
        <v>6.8000000000000005E-2</v>
      </c>
      <c r="BT35" s="50"/>
      <c r="BU35" s="50"/>
      <c r="BV35" s="50"/>
      <c r="BW35" s="50"/>
      <c r="BY35" s="50"/>
      <c r="BZ35" s="50"/>
      <c r="CA35" s="50"/>
      <c r="CB35" s="50"/>
      <c r="CD35" s="50">
        <v>-5.8999999999999997E-2</v>
      </c>
      <c r="CE35" s="50">
        <v>7.2999999999999995E-2</v>
      </c>
      <c r="CF35" s="50">
        <v>-4.3999999999999997E-2</v>
      </c>
      <c r="CG35" s="50">
        <v>-0.03</v>
      </c>
      <c r="CS35" s="50">
        <v>0.19700000000000001</v>
      </c>
      <c r="CT35" s="50">
        <v>0.105</v>
      </c>
      <c r="CU35" s="50">
        <v>-4.1000000000000002E-2</v>
      </c>
      <c r="CV35" s="50">
        <v>0.26100000000000001</v>
      </c>
      <c r="CX35" s="50">
        <v>6.2E-2</v>
      </c>
      <c r="CY35" s="50">
        <v>8.7999999999999995E-2</v>
      </c>
      <c r="CZ35" s="50">
        <v>-4.2000000000000003E-2</v>
      </c>
      <c r="DA35" s="50">
        <v>0.108</v>
      </c>
    </row>
    <row r="36" spans="1:105" ht="12" customHeight="1" x14ac:dyDescent="0.3">
      <c r="A36" s="42" t="s">
        <v>155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94"/>
      <c r="AM36" s="94"/>
      <c r="AN36" s="94"/>
      <c r="AO36"/>
      <c r="AP36" s="94"/>
      <c r="AQ36" s="94"/>
      <c r="AR36" s="94"/>
      <c r="AS36" s="94"/>
      <c r="AT36"/>
      <c r="AU36" s="101">
        <v>4.7E-2</v>
      </c>
      <c r="AV36" s="101">
        <v>0</v>
      </c>
      <c r="AW36" s="101">
        <v>-4.4999999999999998E-2</v>
      </c>
      <c r="AX36" s="101">
        <v>2E-3</v>
      </c>
      <c r="AZ36" s="49"/>
      <c r="BA36" s="49"/>
      <c r="BB36" s="49"/>
      <c r="BC36" s="49"/>
      <c r="BE36" s="49"/>
      <c r="BF36" s="49"/>
      <c r="BG36" s="49"/>
      <c r="BH36" s="49"/>
      <c r="BJ36" s="49">
        <v>7.5999999999999998E-2</v>
      </c>
      <c r="BK36" s="49">
        <v>-2E-3</v>
      </c>
      <c r="BL36" s="49">
        <v>-1.2999999999999999E-2</v>
      </c>
      <c r="BM36" s="49">
        <v>6.0999999999999999E-2</v>
      </c>
      <c r="BO36" s="49">
        <v>0.06</v>
      </c>
      <c r="BP36" s="49">
        <v>-1E-3</v>
      </c>
      <c r="BQ36" s="49">
        <v>-3.1E-2</v>
      </c>
      <c r="BR36" s="49">
        <v>2.8000000000000001E-2</v>
      </c>
      <c r="BT36" s="49"/>
      <c r="BU36" s="49"/>
      <c r="BV36" s="49"/>
      <c r="BW36" s="49"/>
      <c r="BY36" s="49"/>
      <c r="BZ36" s="49"/>
      <c r="CA36" s="49"/>
      <c r="CB36" s="49"/>
      <c r="CD36" s="49">
        <v>2.3E-2</v>
      </c>
      <c r="CE36" s="49">
        <v>0.156</v>
      </c>
      <c r="CF36" s="49">
        <v>-1.7999999999999999E-2</v>
      </c>
      <c r="CG36" s="49">
        <v>0.161</v>
      </c>
      <c r="CS36" s="49">
        <v>8.3000000000000004E-2</v>
      </c>
      <c r="CT36" s="49">
        <v>0.26200000000000001</v>
      </c>
      <c r="CU36" s="49">
        <v>-3.7999999999999999E-2</v>
      </c>
      <c r="CV36" s="49">
        <v>0.307</v>
      </c>
      <c r="CX36" s="49">
        <v>0.05</v>
      </c>
      <c r="CY36" s="49">
        <v>0.20399999999999999</v>
      </c>
      <c r="CZ36" s="49">
        <v>-2.7E-2</v>
      </c>
      <c r="DA36" s="49">
        <v>0.22700000000000001</v>
      </c>
    </row>
    <row r="37" spans="1:105" ht="12" customHeight="1" x14ac:dyDescent="0.3">
      <c r="A37" s="4"/>
    </row>
    <row r="38" spans="1:105" ht="12" customHeight="1" x14ac:dyDescent="0.3">
      <c r="A38" s="99" t="s">
        <v>171</v>
      </c>
    </row>
    <row r="39" spans="1:105" ht="14.25" customHeight="1" x14ac:dyDescent="0.3">
      <c r="A39" s="99" t="s">
        <v>231</v>
      </c>
    </row>
    <row r="40" spans="1:105" ht="12" customHeight="1" x14ac:dyDescent="0.3">
      <c r="A40" s="4"/>
    </row>
    <row r="41" spans="1:105" ht="12" customHeight="1" x14ac:dyDescent="0.3">
      <c r="A41" s="4"/>
    </row>
    <row r="42" spans="1:105" ht="12" customHeight="1" x14ac:dyDescent="0.3">
      <c r="A42" s="4"/>
    </row>
    <row r="43" spans="1:105" ht="12" customHeight="1" x14ac:dyDescent="0.3">
      <c r="A43" s="4"/>
    </row>
    <row r="44" spans="1:105" ht="12" customHeight="1" x14ac:dyDescent="0.3">
      <c r="A44" s="4"/>
    </row>
    <row r="45" spans="1:105" ht="12" customHeight="1" x14ac:dyDescent="0.3">
      <c r="A45" s="4"/>
    </row>
    <row r="46" spans="1:105" ht="12" customHeight="1" x14ac:dyDescent="0.3">
      <c r="A46" s="4"/>
    </row>
    <row r="47" spans="1:105" ht="12" customHeight="1" x14ac:dyDescent="0.3">
      <c r="A47" s="17"/>
    </row>
    <row r="48" spans="1:105" ht="12" customHeight="1" x14ac:dyDescent="0.3">
      <c r="A48" s="4"/>
    </row>
    <row r="49" spans="1:1" ht="12" customHeight="1" x14ac:dyDescent="0.3">
      <c r="A49" s="4"/>
    </row>
    <row r="50" spans="1:1" ht="12" customHeight="1" x14ac:dyDescent="0.3">
      <c r="A50" s="4"/>
    </row>
    <row r="51" spans="1:1" ht="12" customHeight="1" x14ac:dyDescent="0.3">
      <c r="A51" s="4"/>
    </row>
    <row r="52" spans="1:1" ht="12" customHeight="1" x14ac:dyDescent="0.3">
      <c r="A52" s="4"/>
    </row>
    <row r="53" spans="1:1" ht="12" customHeight="1" x14ac:dyDescent="0.3">
      <c r="A53" s="4"/>
    </row>
    <row r="54" spans="1:1" ht="12" customHeight="1" x14ac:dyDescent="0.3">
      <c r="A54" s="4"/>
    </row>
    <row r="55" spans="1:1" ht="12" customHeight="1" x14ac:dyDescent="0.3">
      <c r="A55" s="4"/>
    </row>
    <row r="56" spans="1:1" ht="12" customHeight="1" x14ac:dyDescent="0.3">
      <c r="A56" s="17"/>
    </row>
    <row r="57" spans="1:1" ht="12" customHeight="1" x14ac:dyDescent="0.3">
      <c r="A57" s="4"/>
    </row>
    <row r="58" spans="1:1" ht="12" customHeight="1" x14ac:dyDescent="0.3">
      <c r="A58" s="4"/>
    </row>
    <row r="59" spans="1:1" ht="12" customHeight="1" x14ac:dyDescent="0.3">
      <c r="A59" s="4"/>
    </row>
    <row r="60" spans="1:1" ht="12" customHeight="1" x14ac:dyDescent="0.3">
      <c r="A60" s="4"/>
    </row>
    <row r="61" spans="1:1" ht="12" customHeight="1" x14ac:dyDescent="0.3">
      <c r="A61" s="4"/>
    </row>
    <row r="62" spans="1:1" ht="12" customHeight="1" x14ac:dyDescent="0.3">
      <c r="A62" s="4"/>
    </row>
    <row r="63" spans="1:1" ht="12" customHeight="1" x14ac:dyDescent="0.3">
      <c r="A63" s="4"/>
    </row>
    <row r="64" spans="1:1" ht="12" customHeight="1" x14ac:dyDescent="0.3">
      <c r="A64" s="4"/>
    </row>
    <row r="65" spans="1:1" ht="12" customHeight="1" x14ac:dyDescent="0.3">
      <c r="A65" s="17"/>
    </row>
    <row r="66" spans="1:1" ht="12" customHeight="1" x14ac:dyDescent="0.3">
      <c r="A66" s="17"/>
    </row>
    <row r="67" spans="1:1" ht="12" customHeight="1" x14ac:dyDescent="0.3">
      <c r="A67" s="18"/>
    </row>
    <row r="68" spans="1:1" ht="12" customHeight="1" x14ac:dyDescent="0.3">
      <c r="A68" s="18"/>
    </row>
    <row r="69" spans="1:1" ht="12" customHeight="1" x14ac:dyDescent="0.3">
      <c r="A69" s="18"/>
    </row>
    <row r="70" spans="1:1" ht="12" customHeight="1" x14ac:dyDescent="0.3">
      <c r="A70" s="18"/>
    </row>
    <row r="71" spans="1:1" ht="12" customHeight="1" x14ac:dyDescent="0.3">
      <c r="A71" s="18"/>
    </row>
    <row r="72" spans="1:1" ht="12" customHeight="1" x14ac:dyDescent="0.3">
      <c r="A72" s="4"/>
    </row>
    <row r="73" spans="1:1" ht="12" customHeight="1" x14ac:dyDescent="0.3">
      <c r="A73" s="4"/>
    </row>
    <row r="74" spans="1:1" ht="12" customHeight="1" x14ac:dyDescent="0.3">
      <c r="A74" s="4"/>
    </row>
    <row r="75" spans="1:1" ht="12" customHeight="1" x14ac:dyDescent="0.3">
      <c r="A75" s="17"/>
    </row>
    <row r="76" spans="1:1" ht="12" customHeight="1" x14ac:dyDescent="0.3">
      <c r="A76" s="18"/>
    </row>
    <row r="77" spans="1:1" ht="12" customHeight="1" x14ac:dyDescent="0.3">
      <c r="A77" s="18"/>
    </row>
    <row r="78" spans="1:1" ht="12" customHeight="1" x14ac:dyDescent="0.3">
      <c r="A78" s="18"/>
    </row>
    <row r="79" spans="1:1" ht="12" customHeight="1" x14ac:dyDescent="0.3">
      <c r="A79" s="18"/>
    </row>
    <row r="80" spans="1:1" ht="12" customHeight="1" x14ac:dyDescent="0.3">
      <c r="A80" s="18"/>
    </row>
    <row r="81" spans="1:1" ht="12" customHeight="1" x14ac:dyDescent="0.3">
      <c r="A81" s="4"/>
    </row>
    <row r="82" spans="1:1" ht="12" customHeight="1" x14ac:dyDescent="0.3">
      <c r="A82" s="4"/>
    </row>
    <row r="83" spans="1:1" ht="12" customHeight="1" x14ac:dyDescent="0.3">
      <c r="A83" s="4"/>
    </row>
    <row r="84" spans="1:1" ht="12" customHeight="1" x14ac:dyDescent="0.3">
      <c r="A84" s="17"/>
    </row>
    <row r="85" spans="1:1" ht="12" customHeight="1" x14ac:dyDescent="0.3">
      <c r="A85" s="18"/>
    </row>
    <row r="86" spans="1:1" ht="12" customHeight="1" x14ac:dyDescent="0.3">
      <c r="A86" s="18"/>
    </row>
    <row r="87" spans="1:1" ht="12" customHeight="1" x14ac:dyDescent="0.3">
      <c r="A87" s="18"/>
    </row>
    <row r="88" spans="1:1" ht="12" customHeight="1" x14ac:dyDescent="0.3">
      <c r="A88" s="18"/>
    </row>
    <row r="89" spans="1:1" ht="12" customHeight="1" x14ac:dyDescent="0.3">
      <c r="A89" s="18"/>
    </row>
    <row r="90" spans="1:1" ht="12" customHeight="1" x14ac:dyDescent="0.3">
      <c r="A90" s="4"/>
    </row>
    <row r="91" spans="1:1" ht="12" customHeight="1" x14ac:dyDescent="0.3">
      <c r="A91" s="4"/>
    </row>
    <row r="92" spans="1:1" ht="12" customHeight="1" x14ac:dyDescent="0.3">
      <c r="A92" s="4"/>
    </row>
    <row r="93" spans="1:1" ht="12" customHeight="1" x14ac:dyDescent="0.3">
      <c r="A93" s="17"/>
    </row>
    <row r="94" spans="1:1" ht="12" customHeight="1" x14ac:dyDescent="0.3">
      <c r="A94" s="4"/>
    </row>
    <row r="95" spans="1:1" ht="12" customHeight="1" x14ac:dyDescent="0.3">
      <c r="A95" s="4"/>
    </row>
    <row r="96" spans="1:1" ht="12" customHeight="1" x14ac:dyDescent="0.3">
      <c r="A96" s="4"/>
    </row>
    <row r="97" spans="1:1" ht="12" customHeight="1" x14ac:dyDescent="0.3">
      <c r="A97" s="4"/>
    </row>
    <row r="98" spans="1:1" ht="12" customHeight="1" x14ac:dyDescent="0.3">
      <c r="A98" s="4"/>
    </row>
    <row r="99" spans="1:1" ht="12" customHeight="1" x14ac:dyDescent="0.3">
      <c r="A99" s="4"/>
    </row>
    <row r="100" spans="1:1" ht="12" customHeight="1" x14ac:dyDescent="0.3">
      <c r="A100" s="4"/>
    </row>
    <row r="101" spans="1:1" ht="12" customHeight="1" x14ac:dyDescent="0.3">
      <c r="A101" s="4"/>
    </row>
    <row r="102" spans="1:1" ht="12" customHeight="1" x14ac:dyDescent="0.3">
      <c r="A102" s="17"/>
    </row>
    <row r="103" spans="1:1" ht="12" customHeight="1" x14ac:dyDescent="0.3">
      <c r="A103" s="4"/>
    </row>
    <row r="104" spans="1:1" ht="12" customHeight="1" x14ac:dyDescent="0.3">
      <c r="A104" s="4"/>
    </row>
    <row r="105" spans="1:1" ht="12" customHeight="1" x14ac:dyDescent="0.3">
      <c r="A105" s="4"/>
    </row>
    <row r="106" spans="1:1" ht="12" customHeight="1" x14ac:dyDescent="0.3">
      <c r="A106" s="4"/>
    </row>
    <row r="107" spans="1:1" ht="12" customHeight="1" x14ac:dyDescent="0.3">
      <c r="A107" s="4"/>
    </row>
    <row r="108" spans="1:1" ht="12" customHeight="1" x14ac:dyDescent="0.3">
      <c r="A108" s="4"/>
    </row>
    <row r="109" spans="1:1" ht="12" customHeight="1" x14ac:dyDescent="0.3">
      <c r="A109" s="4"/>
    </row>
    <row r="111" spans="1:1" ht="26.25" customHeight="1" x14ac:dyDescent="0.3">
      <c r="A111" s="64"/>
    </row>
    <row r="112" spans="1:1" ht="82.5" customHeight="1" x14ac:dyDescent="0.3">
      <c r="A112" s="63"/>
    </row>
  </sheetData>
  <dataConsolidate/>
  <mergeCells count="44">
    <mergeCell ref="DC4:DF4"/>
    <mergeCell ref="DC5:DF5"/>
    <mergeCell ref="AU5:AX5"/>
    <mergeCell ref="BY4:CB4"/>
    <mergeCell ref="BY5:CB5"/>
    <mergeCell ref="CD4:CG4"/>
    <mergeCell ref="CD5:CG5"/>
    <mergeCell ref="BT4:BW4"/>
    <mergeCell ref="BT5:BW5"/>
    <mergeCell ref="CI4:CL4"/>
    <mergeCell ref="CI5:CL5"/>
    <mergeCell ref="BJ4:BM4"/>
    <mergeCell ref="BJ5:BM5"/>
    <mergeCell ref="BO4:BR4"/>
    <mergeCell ref="BO5:BR5"/>
    <mergeCell ref="CN4:CQ4"/>
    <mergeCell ref="AA5:AD5"/>
    <mergeCell ref="AA4:AD4"/>
    <mergeCell ref="AF4:AI4"/>
    <mergeCell ref="B4:E4"/>
    <mergeCell ref="G4:J4"/>
    <mergeCell ref="L4:O4"/>
    <mergeCell ref="Q4:T4"/>
    <mergeCell ref="V4:Y4"/>
    <mergeCell ref="B5:E5"/>
    <mergeCell ref="G5:J5"/>
    <mergeCell ref="L5:O5"/>
    <mergeCell ref="Q5:T5"/>
    <mergeCell ref="V5:Y5"/>
    <mergeCell ref="AK4:AN4"/>
    <mergeCell ref="AK5:AN5"/>
    <mergeCell ref="AF5:AI5"/>
    <mergeCell ref="BE4:BH4"/>
    <mergeCell ref="BE5:BH5"/>
    <mergeCell ref="AZ4:BC4"/>
    <mergeCell ref="AZ5:BC5"/>
    <mergeCell ref="AP4:AS4"/>
    <mergeCell ref="AU4:AX4"/>
    <mergeCell ref="AP5:AS5"/>
    <mergeCell ref="CS4:CV4"/>
    <mergeCell ref="CX4:DA4"/>
    <mergeCell ref="CN5:CQ5"/>
    <mergeCell ref="CS5:CV5"/>
    <mergeCell ref="CX5:DA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ignoredErrors>
    <ignoredError sqref="AK5:BR5 CW5:CX5 BT5 BY5 CD5 CI5 CN5 CS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sheetPr codeName="Sheet7"/>
  <dimension ref="A1"/>
  <sheetViews>
    <sheetView showGridLines="0" workbookViewId="0">
      <selection activeCell="R56" sqref="R56"/>
    </sheetView>
  </sheetViews>
  <sheetFormatPr defaultColWidth="8.6640625" defaultRowHeight="14.4" x14ac:dyDescent="0.3"/>
  <cols>
    <col min="1" max="16384" width="8.664062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 codeName="Sheet8">
    <pageSetUpPr fitToPage="1"/>
  </sheetPr>
  <dimension ref="A2:W97"/>
  <sheetViews>
    <sheetView showGridLines="0" zoomScaleNormal="100" workbookViewId="0">
      <pane xSplit="1" ySplit="4" topLeftCell="B5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6640625" defaultRowHeight="11.4" x14ac:dyDescent="0.25"/>
  <cols>
    <col min="1" max="1" width="19.5546875" style="54" customWidth="1"/>
    <col min="2" max="16384" width="8.6640625" style="54"/>
  </cols>
  <sheetData>
    <row r="2" spans="1:22" ht="35.1" customHeight="1" x14ac:dyDescent="0.25">
      <c r="A2" s="66" t="s">
        <v>183</v>
      </c>
    </row>
    <row r="3" spans="1:22" s="53" customFormat="1" ht="13.5" customHeight="1" x14ac:dyDescent="0.25">
      <c r="A3" s="34" t="s">
        <v>149</v>
      </c>
      <c r="B3" s="34" t="s">
        <v>1</v>
      </c>
      <c r="C3" s="34" t="s">
        <v>91</v>
      </c>
      <c r="D3" s="34" t="s">
        <v>2</v>
      </c>
      <c r="E3" s="34" t="s">
        <v>3</v>
      </c>
      <c r="F3" s="34" t="s">
        <v>92</v>
      </c>
      <c r="G3" s="34" t="s">
        <v>4</v>
      </c>
      <c r="H3" s="34" t="s">
        <v>6</v>
      </c>
      <c r="I3" s="34" t="s">
        <v>1</v>
      </c>
      <c r="J3" s="34" t="s">
        <v>91</v>
      </c>
      <c r="K3" s="34" t="s">
        <v>2</v>
      </c>
      <c r="L3" s="34" t="s">
        <v>3</v>
      </c>
      <c r="M3" s="34" t="s">
        <v>92</v>
      </c>
      <c r="N3" s="34" t="s">
        <v>4</v>
      </c>
      <c r="O3" s="34" t="s">
        <v>6</v>
      </c>
      <c r="P3" s="34" t="s">
        <v>1</v>
      </c>
      <c r="Q3" s="34" t="s">
        <v>91</v>
      </c>
      <c r="R3" s="34" t="s">
        <v>2</v>
      </c>
      <c r="S3" s="34" t="s">
        <v>3</v>
      </c>
      <c r="T3" s="34" t="s">
        <v>92</v>
      </c>
      <c r="U3" s="34" t="s">
        <v>4</v>
      </c>
      <c r="V3" s="34" t="s">
        <v>6</v>
      </c>
    </row>
    <row r="4" spans="1:22" ht="13.5" customHeight="1" x14ac:dyDescent="0.25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184</v>
      </c>
      <c r="J4" s="34" t="s">
        <v>185</v>
      </c>
      <c r="K4" s="34" t="s">
        <v>185</v>
      </c>
      <c r="L4" s="34" t="s">
        <v>185</v>
      </c>
      <c r="M4" s="34" t="s">
        <v>185</v>
      </c>
      <c r="N4" s="34" t="s">
        <v>185</v>
      </c>
      <c r="O4" s="34" t="s">
        <v>185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5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</row>
    <row r="6" spans="1:22" x14ac:dyDescent="0.25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</row>
    <row r="7" spans="1:22" x14ac:dyDescent="0.25">
      <c r="A7" s="54" t="s">
        <v>152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5">
      <c r="A8" s="54" t="s">
        <v>153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5">
      <c r="A9" s="54" t="s">
        <v>186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5">
      <c r="A10" s="56" t="s">
        <v>155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5">
      <c r="A11" s="54" t="s">
        <v>149</v>
      </c>
      <c r="B11" s="57"/>
      <c r="C11" s="57"/>
      <c r="D11" s="57"/>
      <c r="E11" s="57"/>
      <c r="F11" s="57"/>
      <c r="G11" s="57" t="s">
        <v>149</v>
      </c>
      <c r="H11" s="57" t="s">
        <v>149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156</v>
      </c>
      <c r="B12" s="57"/>
      <c r="C12" s="57"/>
      <c r="D12" s="57"/>
      <c r="E12" s="57"/>
      <c r="F12" s="57"/>
      <c r="G12" s="57" t="s">
        <v>149</v>
      </c>
      <c r="H12" s="57" t="s">
        <v>149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152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5">
      <c r="A14" s="54" t="s">
        <v>153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5">
      <c r="A15" s="54" t="s">
        <v>186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5">
      <c r="A16" s="56" t="s">
        <v>155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5">
      <c r="A17" s="54" t="s">
        <v>149</v>
      </c>
    </row>
    <row r="18" spans="1:23" x14ac:dyDescent="0.25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152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5">
      <c r="A20" s="54" t="s">
        <v>153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5">
      <c r="A21" s="54" t="s">
        <v>186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5">
      <c r="A22" s="56" t="s">
        <v>155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5">
      <c r="I23" s="54" t="s">
        <v>149</v>
      </c>
    </row>
    <row r="24" spans="1:23" x14ac:dyDescent="0.25">
      <c r="I24" s="54" t="s">
        <v>149</v>
      </c>
    </row>
    <row r="25" spans="1:23" x14ac:dyDescent="0.25">
      <c r="A25" s="55" t="s">
        <v>158</v>
      </c>
    </row>
    <row r="26" spans="1:23" x14ac:dyDescent="0.25">
      <c r="A26" s="54" t="s">
        <v>152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5">
      <c r="A27" s="54" t="s">
        <v>153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5">
      <c r="A28" s="54" t="s">
        <v>186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5">
      <c r="A29" s="54" t="s">
        <v>159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5">
      <c r="A30" s="56" t="s">
        <v>160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5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163</v>
      </c>
      <c r="K31" s="62" t="s">
        <v>163</v>
      </c>
      <c r="L31" s="62" t="s">
        <v>163</v>
      </c>
      <c r="M31" s="62" t="s">
        <v>163</v>
      </c>
      <c r="N31" s="62" t="s">
        <v>163</v>
      </c>
      <c r="O31" s="62" t="s">
        <v>163</v>
      </c>
      <c r="P31" s="62" t="s">
        <v>163</v>
      </c>
      <c r="Q31" s="62" t="s">
        <v>163</v>
      </c>
      <c r="R31" s="62" t="s">
        <v>163</v>
      </c>
      <c r="S31" s="62" t="s">
        <v>163</v>
      </c>
      <c r="T31" s="62" t="s">
        <v>163</v>
      </c>
      <c r="U31" s="62" t="s">
        <v>163</v>
      </c>
      <c r="V31" s="62" t="s">
        <v>163</v>
      </c>
    </row>
    <row r="32" spans="1:23" x14ac:dyDescent="0.25">
      <c r="A32" s="56" t="s">
        <v>155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5">
      <c r="A33" s="54" t="s">
        <v>149</v>
      </c>
    </row>
    <row r="34" spans="1:22" x14ac:dyDescent="0.25">
      <c r="A34" s="55" t="s">
        <v>164</v>
      </c>
    </row>
    <row r="35" spans="1:22" x14ac:dyDescent="0.25">
      <c r="A35" s="54" t="s">
        <v>152</v>
      </c>
      <c r="B35" s="54" t="s">
        <v>149</v>
      </c>
      <c r="C35" s="54" t="s">
        <v>149</v>
      </c>
      <c r="D35" s="60">
        <v>2639</v>
      </c>
      <c r="E35" s="54" t="s">
        <v>149</v>
      </c>
      <c r="F35" s="60"/>
      <c r="G35" s="60">
        <v>3529</v>
      </c>
      <c r="H35" s="60">
        <v>6168</v>
      </c>
      <c r="I35" s="60"/>
      <c r="J35" s="54" t="s">
        <v>149</v>
      </c>
      <c r="K35" s="60">
        <v>3447</v>
      </c>
      <c r="L35" s="54" t="s">
        <v>149</v>
      </c>
      <c r="M35" s="60"/>
      <c r="N35" s="60">
        <v>3354</v>
      </c>
      <c r="O35" s="60">
        <v>6801</v>
      </c>
      <c r="P35" s="60"/>
      <c r="R35" s="60">
        <v>3425</v>
      </c>
      <c r="S35" s="54" t="s">
        <v>149</v>
      </c>
      <c r="T35" s="60"/>
      <c r="U35" s="60">
        <v>3405</v>
      </c>
      <c r="V35" s="60">
        <v>6830</v>
      </c>
    </row>
    <row r="36" spans="1:22" x14ac:dyDescent="0.25">
      <c r="A36" s="54" t="s">
        <v>153</v>
      </c>
      <c r="B36" s="54" t="s">
        <v>149</v>
      </c>
      <c r="C36" s="54" t="s">
        <v>149</v>
      </c>
      <c r="D36" s="60">
        <v>3323</v>
      </c>
      <c r="E36" s="54" t="s">
        <v>149</v>
      </c>
      <c r="F36" s="60"/>
      <c r="G36" s="60">
        <v>3236</v>
      </c>
      <c r="H36" s="60">
        <v>6559</v>
      </c>
      <c r="I36" s="60"/>
      <c r="J36" s="54" t="s">
        <v>149</v>
      </c>
      <c r="K36" s="60">
        <v>4172</v>
      </c>
      <c r="L36" s="54" t="s">
        <v>149</v>
      </c>
      <c r="M36" s="60"/>
      <c r="N36" s="60">
        <v>2848</v>
      </c>
      <c r="O36" s="60">
        <v>7020</v>
      </c>
      <c r="P36" s="60"/>
      <c r="R36" s="60">
        <v>3844</v>
      </c>
      <c r="S36" s="54" t="s">
        <v>149</v>
      </c>
      <c r="T36" s="60"/>
      <c r="U36" s="60">
        <v>2766</v>
      </c>
      <c r="V36" s="60">
        <v>6610</v>
      </c>
    </row>
    <row r="37" spans="1:22" x14ac:dyDescent="0.25">
      <c r="A37" s="54" t="s">
        <v>186</v>
      </c>
      <c r="B37" s="54" t="s">
        <v>149</v>
      </c>
      <c r="C37" s="54" t="s">
        <v>149</v>
      </c>
      <c r="D37" s="60">
        <v>1331</v>
      </c>
      <c r="E37" s="54" t="s">
        <v>149</v>
      </c>
      <c r="F37" s="60"/>
      <c r="G37" s="60">
        <v>1531</v>
      </c>
      <c r="H37" s="60">
        <v>2862</v>
      </c>
      <c r="I37" s="60"/>
      <c r="J37" s="54" t="s">
        <v>149</v>
      </c>
      <c r="K37" s="60">
        <v>1449</v>
      </c>
      <c r="L37" s="54" t="s">
        <v>149</v>
      </c>
      <c r="M37" s="60"/>
      <c r="N37" s="60">
        <v>1435</v>
      </c>
      <c r="O37" s="60">
        <v>2884</v>
      </c>
      <c r="P37" s="60"/>
      <c r="R37" s="60">
        <v>1467</v>
      </c>
      <c r="S37" s="54" t="s">
        <v>149</v>
      </c>
      <c r="T37" s="60"/>
      <c r="U37" s="60">
        <v>1431</v>
      </c>
      <c r="V37" s="60">
        <v>2898</v>
      </c>
    </row>
    <row r="38" spans="1:22" x14ac:dyDescent="0.25">
      <c r="A38" s="54" t="s">
        <v>159</v>
      </c>
      <c r="B38" s="54" t="s">
        <v>149</v>
      </c>
      <c r="C38" s="54" t="s">
        <v>149</v>
      </c>
      <c r="D38" s="60">
        <v>-594</v>
      </c>
      <c r="E38" s="54" t="s">
        <v>149</v>
      </c>
      <c r="F38" s="60"/>
      <c r="G38" s="60">
        <v>-637</v>
      </c>
      <c r="H38" s="60">
        <v>-1231</v>
      </c>
      <c r="I38" s="60"/>
      <c r="J38" s="54" t="s">
        <v>149</v>
      </c>
      <c r="K38" s="60">
        <v>-536</v>
      </c>
      <c r="L38" s="54" t="s">
        <v>149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149</v>
      </c>
      <c r="T38" s="60"/>
      <c r="U38" s="60">
        <v>-628</v>
      </c>
      <c r="V38" s="60">
        <v>-1119</v>
      </c>
    </row>
    <row r="39" spans="1:22" x14ac:dyDescent="0.25">
      <c r="A39" s="56" t="s">
        <v>160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5">
      <c r="A40" s="54" t="s">
        <v>161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187</v>
      </c>
      <c r="V40" s="62" t="s">
        <v>188</v>
      </c>
    </row>
    <row r="41" spans="1:22" x14ac:dyDescent="0.25">
      <c r="A41" s="56" t="s">
        <v>155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5">
      <c r="A42" s="54" t="s">
        <v>149</v>
      </c>
      <c r="B42" s="54" t="s">
        <v>149</v>
      </c>
      <c r="C42" s="54" t="s">
        <v>149</v>
      </c>
      <c r="E42" s="54" t="s">
        <v>149</v>
      </c>
      <c r="G42" s="54" t="s">
        <v>149</v>
      </c>
      <c r="H42" s="54" t="s">
        <v>149</v>
      </c>
      <c r="J42" s="54" t="s">
        <v>149</v>
      </c>
      <c r="L42" s="54" t="s">
        <v>149</v>
      </c>
      <c r="S42" s="54" t="s">
        <v>149</v>
      </c>
    </row>
    <row r="43" spans="1:22" x14ac:dyDescent="0.25">
      <c r="A43" s="55" t="s">
        <v>165</v>
      </c>
      <c r="G43" s="54" t="s">
        <v>149</v>
      </c>
      <c r="H43" s="54" t="s">
        <v>149</v>
      </c>
    </row>
    <row r="44" spans="1:22" x14ac:dyDescent="0.25">
      <c r="A44" s="54" t="s">
        <v>152</v>
      </c>
      <c r="B44" s="54" t="s">
        <v>149</v>
      </c>
      <c r="C44" s="54" t="s">
        <v>149</v>
      </c>
      <c r="D44" s="60">
        <v>1743</v>
      </c>
      <c r="E44" s="54" t="s">
        <v>149</v>
      </c>
      <c r="F44" s="60"/>
      <c r="G44" s="60">
        <v>2629</v>
      </c>
      <c r="H44" s="60">
        <v>4372</v>
      </c>
      <c r="I44" s="60"/>
      <c r="J44" s="54" t="s">
        <v>149</v>
      </c>
      <c r="K44" s="60">
        <v>2585</v>
      </c>
      <c r="L44" s="54" t="s">
        <v>149</v>
      </c>
      <c r="M44" s="60"/>
      <c r="N44" s="60">
        <v>2381</v>
      </c>
      <c r="O44" s="60">
        <v>4966</v>
      </c>
      <c r="P44" s="60"/>
      <c r="R44" s="60">
        <v>2550</v>
      </c>
      <c r="S44" s="54" t="s">
        <v>149</v>
      </c>
      <c r="T44" s="60"/>
      <c r="U44" s="60">
        <v>2431</v>
      </c>
      <c r="V44" s="60">
        <v>4981</v>
      </c>
    </row>
    <row r="45" spans="1:22" x14ac:dyDescent="0.25">
      <c r="A45" s="54" t="s">
        <v>153</v>
      </c>
      <c r="B45" s="54" t="s">
        <v>149</v>
      </c>
      <c r="C45" s="54" t="s">
        <v>149</v>
      </c>
      <c r="D45" s="60">
        <v>2601</v>
      </c>
      <c r="E45" s="54" t="s">
        <v>149</v>
      </c>
      <c r="F45" s="60"/>
      <c r="G45" s="60">
        <v>2254</v>
      </c>
      <c r="H45" s="60">
        <v>4855</v>
      </c>
      <c r="I45" s="60"/>
      <c r="J45" s="54" t="s">
        <v>149</v>
      </c>
      <c r="K45" s="60">
        <v>3257</v>
      </c>
      <c r="L45" s="54" t="s">
        <v>149</v>
      </c>
      <c r="M45" s="60"/>
      <c r="N45" s="60">
        <v>2178</v>
      </c>
      <c r="O45" s="60">
        <v>5435</v>
      </c>
      <c r="P45" s="60"/>
      <c r="R45" s="60">
        <v>3168</v>
      </c>
      <c r="S45" s="54" t="s">
        <v>149</v>
      </c>
      <c r="T45" s="60"/>
      <c r="U45" s="60">
        <v>2040</v>
      </c>
      <c r="V45" s="60">
        <v>5208</v>
      </c>
    </row>
    <row r="46" spans="1:22" x14ac:dyDescent="0.25">
      <c r="A46" s="54" t="s">
        <v>186</v>
      </c>
      <c r="B46" s="54" t="s">
        <v>149</v>
      </c>
      <c r="C46" s="54" t="s">
        <v>149</v>
      </c>
      <c r="D46" s="60">
        <v>1035</v>
      </c>
      <c r="E46" s="54" t="s">
        <v>149</v>
      </c>
      <c r="F46" s="60"/>
      <c r="G46" s="60">
        <v>1222</v>
      </c>
      <c r="H46" s="60">
        <v>2257</v>
      </c>
      <c r="I46" s="60"/>
      <c r="J46" s="54" t="s">
        <v>149</v>
      </c>
      <c r="K46" s="60">
        <v>1149</v>
      </c>
      <c r="L46" s="54" t="s">
        <v>149</v>
      </c>
      <c r="M46" s="60"/>
      <c r="N46" s="60">
        <v>1133</v>
      </c>
      <c r="O46" s="60">
        <v>2282</v>
      </c>
      <c r="P46" s="60"/>
      <c r="R46" s="60">
        <v>1150</v>
      </c>
      <c r="S46" s="54" t="s">
        <v>149</v>
      </c>
      <c r="T46" s="60"/>
      <c r="U46" s="60">
        <v>1074</v>
      </c>
      <c r="V46" s="60">
        <v>2224</v>
      </c>
    </row>
    <row r="47" spans="1:22" x14ac:dyDescent="0.25">
      <c r="A47" s="54" t="s">
        <v>159</v>
      </c>
      <c r="B47" s="54" t="s">
        <v>149</v>
      </c>
      <c r="C47" s="54" t="s">
        <v>149</v>
      </c>
      <c r="D47" s="60">
        <v>-631</v>
      </c>
      <c r="E47" s="54" t="s">
        <v>149</v>
      </c>
      <c r="F47" s="60"/>
      <c r="G47" s="60">
        <v>-716</v>
      </c>
      <c r="H47" s="60">
        <v>-1347</v>
      </c>
      <c r="I47" s="60"/>
      <c r="J47" s="54" t="s">
        <v>149</v>
      </c>
      <c r="K47" s="60">
        <v>-582</v>
      </c>
      <c r="L47" s="54" t="s">
        <v>149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149</v>
      </c>
      <c r="T47" s="60"/>
      <c r="U47" s="60">
        <v>-684</v>
      </c>
      <c r="V47" s="60">
        <v>-1266</v>
      </c>
    </row>
    <row r="48" spans="1:22" x14ac:dyDescent="0.25">
      <c r="A48" s="56" t="s">
        <v>160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5">
      <c r="A49" s="54" t="s">
        <v>161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189</v>
      </c>
      <c r="V49" s="62" t="s">
        <v>190</v>
      </c>
    </row>
    <row r="50" spans="1:22" x14ac:dyDescent="0.25">
      <c r="A50" s="56" t="s">
        <v>155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5">
      <c r="A51" s="54" t="s">
        <v>149</v>
      </c>
      <c r="B51" s="54" t="s">
        <v>149</v>
      </c>
      <c r="C51" s="54" t="s">
        <v>149</v>
      </c>
      <c r="E51" s="54" t="s">
        <v>149</v>
      </c>
      <c r="G51" s="54" t="s">
        <v>149</v>
      </c>
      <c r="H51" s="54" t="s">
        <v>149</v>
      </c>
      <c r="J51" s="54" t="s">
        <v>149</v>
      </c>
      <c r="L51" s="54" t="s">
        <v>149</v>
      </c>
      <c r="S51" s="54" t="s">
        <v>149</v>
      </c>
    </row>
    <row r="52" spans="1:22" x14ac:dyDescent="0.25">
      <c r="A52" s="55" t="s">
        <v>166</v>
      </c>
      <c r="B52" s="54" t="s">
        <v>149</v>
      </c>
      <c r="C52" s="54" t="s">
        <v>149</v>
      </c>
      <c r="E52" s="54" t="s">
        <v>149</v>
      </c>
      <c r="G52" s="54" t="s">
        <v>149</v>
      </c>
      <c r="H52" s="54" t="s">
        <v>149</v>
      </c>
      <c r="J52" s="54" t="s">
        <v>149</v>
      </c>
      <c r="L52" s="54" t="s">
        <v>149</v>
      </c>
      <c r="S52" s="54" t="s">
        <v>149</v>
      </c>
    </row>
    <row r="53" spans="1:22" x14ac:dyDescent="0.25">
      <c r="A53" s="54" t="s">
        <v>152</v>
      </c>
      <c r="B53" s="54" t="s">
        <v>149</v>
      </c>
      <c r="C53" s="54" t="s">
        <v>149</v>
      </c>
      <c r="D53" s="57">
        <v>12.601214574898787</v>
      </c>
      <c r="E53" s="54" t="s">
        <v>149</v>
      </c>
      <c r="F53" s="71"/>
      <c r="G53" s="57">
        <v>15.771791949127124</v>
      </c>
      <c r="H53" s="57">
        <v>14.333956263729059</v>
      </c>
      <c r="I53" s="71"/>
      <c r="J53" s="54" t="s">
        <v>149</v>
      </c>
      <c r="K53" s="57">
        <v>15</v>
      </c>
      <c r="L53" s="54" t="s">
        <v>149</v>
      </c>
      <c r="M53" s="71"/>
      <c r="N53" s="57">
        <v>13.5</v>
      </c>
      <c r="O53" s="57">
        <v>14.2</v>
      </c>
      <c r="P53" s="71"/>
      <c r="R53" s="57">
        <v>13.9</v>
      </c>
      <c r="S53" s="54" t="s">
        <v>149</v>
      </c>
      <c r="T53" s="71"/>
      <c r="U53" s="57">
        <v>12.8</v>
      </c>
      <c r="V53" s="57">
        <v>13.3</v>
      </c>
    </row>
    <row r="54" spans="1:22" x14ac:dyDescent="0.25">
      <c r="A54" s="54" t="s">
        <v>153</v>
      </c>
      <c r="B54" s="54" t="s">
        <v>149</v>
      </c>
      <c r="C54" s="54" t="s">
        <v>149</v>
      </c>
      <c r="D54" s="57">
        <v>25.816377171215883</v>
      </c>
      <c r="E54" s="54" t="s">
        <v>149</v>
      </c>
      <c r="F54" s="71"/>
      <c r="G54" s="57">
        <v>24.019607843137255</v>
      </c>
      <c r="H54" s="57">
        <v>24.949894650290354</v>
      </c>
      <c r="I54" s="71"/>
      <c r="J54" s="54" t="s">
        <v>149</v>
      </c>
      <c r="K54" s="57">
        <v>25.7</v>
      </c>
      <c r="L54" s="54" t="s">
        <v>149</v>
      </c>
      <c r="M54" s="71"/>
      <c r="N54" s="57">
        <v>19.8</v>
      </c>
      <c r="O54" s="57">
        <v>23</v>
      </c>
      <c r="P54" s="71"/>
      <c r="R54" s="57">
        <v>24.3</v>
      </c>
      <c r="S54" s="54" t="s">
        <v>149</v>
      </c>
      <c r="T54" s="71"/>
      <c r="U54" s="57">
        <v>19.899999999999999</v>
      </c>
      <c r="V54" s="57">
        <v>22.4</v>
      </c>
    </row>
    <row r="55" spans="1:22" x14ac:dyDescent="0.25">
      <c r="A55" s="54" t="s">
        <v>186</v>
      </c>
      <c r="B55" s="54" t="s">
        <v>149</v>
      </c>
      <c r="C55" s="54" t="s">
        <v>149</v>
      </c>
      <c r="D55" s="57">
        <v>21.8</v>
      </c>
      <c r="E55" s="54" t="s">
        <v>149</v>
      </c>
      <c r="F55" s="71"/>
      <c r="G55" s="57">
        <v>22.7</v>
      </c>
      <c r="H55" s="57">
        <v>22.3</v>
      </c>
      <c r="I55" s="71"/>
      <c r="J55" s="54" t="s">
        <v>149</v>
      </c>
      <c r="K55" s="57">
        <v>20.7</v>
      </c>
      <c r="L55" s="54" t="s">
        <v>149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149</v>
      </c>
      <c r="T55" s="71"/>
      <c r="U55" s="57">
        <v>16.2</v>
      </c>
      <c r="V55" s="57">
        <v>17.2</v>
      </c>
    </row>
    <row r="56" spans="1:22" x14ac:dyDescent="0.25">
      <c r="A56" s="54" t="s">
        <v>159</v>
      </c>
      <c r="B56" s="54" t="s">
        <v>149</v>
      </c>
      <c r="C56" s="54" t="s">
        <v>149</v>
      </c>
      <c r="D56" s="62" t="s">
        <v>162</v>
      </c>
      <c r="E56" s="54" t="s">
        <v>149</v>
      </c>
      <c r="F56" s="72"/>
      <c r="G56" s="62" t="s">
        <v>162</v>
      </c>
      <c r="H56" s="62" t="s">
        <v>162</v>
      </c>
      <c r="I56" s="72"/>
      <c r="J56" s="54" t="s">
        <v>149</v>
      </c>
      <c r="K56" s="62" t="s">
        <v>163</v>
      </c>
      <c r="L56" s="54" t="s">
        <v>149</v>
      </c>
      <c r="M56" s="72"/>
      <c r="N56" s="62" t="s">
        <v>163</v>
      </c>
      <c r="O56" s="62" t="s">
        <v>163</v>
      </c>
      <c r="P56" s="72"/>
      <c r="R56" s="62" t="s">
        <v>163</v>
      </c>
      <c r="S56" s="54" t="s">
        <v>149</v>
      </c>
      <c r="T56" s="72"/>
      <c r="U56" s="62" t="s">
        <v>163</v>
      </c>
      <c r="V56" s="62" t="s">
        <v>163</v>
      </c>
    </row>
    <row r="57" spans="1:22" x14ac:dyDescent="0.25">
      <c r="A57" s="56" t="s">
        <v>160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5">
      <c r="A58" s="54" t="s">
        <v>161</v>
      </c>
      <c r="D58" s="58" t="s">
        <v>162</v>
      </c>
      <c r="F58" s="72"/>
      <c r="G58" s="58" t="s">
        <v>162</v>
      </c>
      <c r="H58" s="58" t="s">
        <v>162</v>
      </c>
      <c r="I58" s="72"/>
      <c r="K58" s="58" t="s">
        <v>163</v>
      </c>
      <c r="M58" s="72"/>
      <c r="N58" s="58" t="s">
        <v>163</v>
      </c>
      <c r="O58" s="58" t="s">
        <v>163</v>
      </c>
      <c r="P58" s="72"/>
      <c r="R58" s="58" t="s">
        <v>163</v>
      </c>
      <c r="T58" s="72"/>
      <c r="U58" s="58" t="s">
        <v>163</v>
      </c>
      <c r="V58" s="58" t="s">
        <v>163</v>
      </c>
    </row>
    <row r="59" spans="1:22" x14ac:dyDescent="0.25">
      <c r="A59" s="56" t="s">
        <v>155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5">
      <c r="A61" s="55" t="s">
        <v>167</v>
      </c>
    </row>
    <row r="62" spans="1:22" x14ac:dyDescent="0.25">
      <c r="A62" s="54" t="s">
        <v>152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5">
      <c r="A63" s="54" t="s">
        <v>153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5">
      <c r="A64" s="54" t="s">
        <v>191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5">
      <c r="A65" s="54" t="s">
        <v>159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5">
      <c r="A66" s="56" t="s">
        <v>160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5">
      <c r="A67" s="54" t="s">
        <v>161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5">
      <c r="A68" s="56" t="s">
        <v>155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5">
      <c r="A69" s="54" t="s">
        <v>149</v>
      </c>
      <c r="K69" s="54" t="s">
        <v>149</v>
      </c>
    </row>
    <row r="70" spans="1:22" x14ac:dyDescent="0.25">
      <c r="A70" s="55" t="s">
        <v>168</v>
      </c>
      <c r="K70" s="54" t="s">
        <v>149</v>
      </c>
    </row>
    <row r="71" spans="1:22" x14ac:dyDescent="0.25">
      <c r="A71" s="54" t="s">
        <v>152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5">
      <c r="A72" s="54" t="s">
        <v>153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5">
      <c r="A73" s="54" t="s">
        <v>191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5">
      <c r="A74" s="54" t="s">
        <v>159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5">
      <c r="A75" s="56" t="s">
        <v>160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5">
      <c r="A76" s="54" t="s">
        <v>161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5">
      <c r="A77" s="56" t="s">
        <v>155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5">
      <c r="A78" s="54" t="s">
        <v>149</v>
      </c>
      <c r="K78" s="54" t="s">
        <v>149</v>
      </c>
    </row>
    <row r="79" spans="1:22" x14ac:dyDescent="0.25">
      <c r="A79" s="55" t="s">
        <v>169</v>
      </c>
      <c r="K79" s="54" t="s">
        <v>149</v>
      </c>
    </row>
    <row r="80" spans="1:22" x14ac:dyDescent="0.25">
      <c r="A80" s="54" t="s">
        <v>152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5">
      <c r="A81" s="54" t="s">
        <v>153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5">
      <c r="A82" s="54" t="s">
        <v>191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5">
      <c r="A83" s="54" t="s">
        <v>159</v>
      </c>
      <c r="D83" s="62" t="s">
        <v>163</v>
      </c>
      <c r="F83" s="72"/>
      <c r="G83" s="62"/>
      <c r="H83" s="62" t="s">
        <v>163</v>
      </c>
      <c r="I83" s="72"/>
      <c r="K83" s="62" t="s">
        <v>163</v>
      </c>
      <c r="M83" s="72"/>
      <c r="N83" s="62"/>
      <c r="O83" s="62" t="s">
        <v>163</v>
      </c>
      <c r="P83" s="72"/>
      <c r="R83" s="62" t="s">
        <v>163</v>
      </c>
      <c r="T83" s="72"/>
      <c r="U83" s="62"/>
      <c r="V83" s="62" t="s">
        <v>163</v>
      </c>
    </row>
    <row r="84" spans="1:22" x14ac:dyDescent="0.25">
      <c r="A84" s="56" t="s">
        <v>160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5">
      <c r="A85" s="54" t="s">
        <v>161</v>
      </c>
      <c r="D85" s="58" t="s">
        <v>163</v>
      </c>
      <c r="F85" s="72"/>
      <c r="G85" s="58"/>
      <c r="H85" s="58" t="s">
        <v>163</v>
      </c>
      <c r="I85" s="72"/>
      <c r="K85" s="58" t="s">
        <v>163</v>
      </c>
      <c r="M85" s="72"/>
      <c r="N85" s="58"/>
      <c r="O85" s="62" t="s">
        <v>163</v>
      </c>
      <c r="P85" s="72"/>
      <c r="R85" s="58" t="s">
        <v>163</v>
      </c>
      <c r="T85" s="72"/>
      <c r="U85" s="58"/>
      <c r="V85" s="62" t="s">
        <v>163</v>
      </c>
    </row>
    <row r="86" spans="1:22" x14ac:dyDescent="0.25">
      <c r="A86" s="56" t="s">
        <v>155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5">
      <c r="A87" s="54" t="s">
        <v>149</v>
      </c>
      <c r="K87" s="54" t="s">
        <v>149</v>
      </c>
    </row>
    <row r="88" spans="1:22" x14ac:dyDescent="0.25">
      <c r="A88" s="55" t="s">
        <v>170</v>
      </c>
      <c r="K88" s="54" t="s">
        <v>149</v>
      </c>
    </row>
    <row r="89" spans="1:22" x14ac:dyDescent="0.25">
      <c r="A89" s="54" t="s">
        <v>152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5">
      <c r="A90" s="54" t="s">
        <v>153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5">
      <c r="A91" s="54" t="s">
        <v>191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5">
      <c r="A92" s="54" t="s">
        <v>159</v>
      </c>
      <c r="D92" s="62" t="s">
        <v>163</v>
      </c>
      <c r="F92" s="72"/>
      <c r="G92" s="62"/>
      <c r="H92" s="62" t="s">
        <v>163</v>
      </c>
      <c r="I92" s="72"/>
      <c r="K92" s="62" t="s">
        <v>163</v>
      </c>
      <c r="M92" s="72"/>
      <c r="N92" s="62"/>
      <c r="O92" s="62" t="s">
        <v>163</v>
      </c>
      <c r="P92" s="72"/>
      <c r="R92" s="62" t="s">
        <v>163</v>
      </c>
      <c r="T92" s="72"/>
      <c r="U92" s="62"/>
      <c r="V92" s="62" t="s">
        <v>163</v>
      </c>
    </row>
    <row r="93" spans="1:22" x14ac:dyDescent="0.25">
      <c r="A93" s="56" t="s">
        <v>160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5">
      <c r="A94" s="54" t="s">
        <v>161</v>
      </c>
      <c r="D94" s="58" t="s">
        <v>163</v>
      </c>
      <c r="F94" s="72"/>
      <c r="G94" s="58"/>
      <c r="H94" s="58" t="s">
        <v>163</v>
      </c>
      <c r="I94" s="72"/>
      <c r="K94" s="58" t="s">
        <v>163</v>
      </c>
      <c r="M94" s="72"/>
      <c r="N94" s="58"/>
      <c r="O94" s="62" t="s">
        <v>163</v>
      </c>
      <c r="P94" s="72"/>
      <c r="R94" s="58" t="s">
        <v>163</v>
      </c>
      <c r="T94" s="72"/>
      <c r="U94" s="58"/>
      <c r="V94" s="62" t="s">
        <v>163</v>
      </c>
    </row>
    <row r="95" spans="1:22" x14ac:dyDescent="0.25">
      <c r="A95" s="56" t="s">
        <v>155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5">
      <c r="K96" s="54" t="s">
        <v>149</v>
      </c>
    </row>
    <row r="97" spans="1:1" x14ac:dyDescent="0.25">
      <c r="A97" s="54" t="s">
        <v>192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 codeName="Sheet9"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5546875" style="1" hidden="1" customWidth="1" outlineLevel="1"/>
    <col min="7" max="10" width="9.44140625" style="1" hidden="1" customWidth="1" outlineLevel="1"/>
    <col min="11" max="11" width="1.5546875" style="1" hidden="1" customWidth="1" outlineLevel="1"/>
    <col min="12" max="15" width="9.44140625" style="1" hidden="1" customWidth="1" outlineLevel="1"/>
    <col min="16" max="16" width="1.5546875" style="1" hidden="1" customWidth="1" outlineLevel="1"/>
    <col min="17" max="20" width="9.44140625" style="1" hidden="1" customWidth="1" outlineLevel="1"/>
    <col min="21" max="21" width="1.5546875" style="1" hidden="1" customWidth="1" outlineLevel="1"/>
    <col min="22" max="25" width="9.44140625" style="1" hidden="1" customWidth="1" outlineLevel="1"/>
    <col min="26" max="26" width="1.5546875" style="1" hidden="1" customWidth="1" outlineLevel="1" collapsed="1"/>
    <col min="27" max="30" width="9.44140625" style="1" hidden="1" customWidth="1" outlineLevel="1"/>
    <col min="31" max="31" width="1.5546875" style="1" hidden="1" customWidth="1" outlineLevel="1"/>
    <col min="32" max="35" width="9.44140625" style="1" hidden="1" customWidth="1" outlineLevel="1"/>
    <col min="36" max="36" width="1.5546875" style="1" hidden="1" customWidth="1" outlineLevel="1"/>
    <col min="37" max="40" width="9.44140625" style="1" hidden="1" customWidth="1" outlineLevel="1"/>
    <col min="41" max="41" width="1.5546875" style="1" hidden="1" customWidth="1" outlineLevel="1"/>
    <col min="42" max="45" width="9.44140625" style="1" hidden="1" customWidth="1" outlineLevel="1"/>
    <col min="46" max="46" width="1.5546875" style="1" hidden="1" customWidth="1" outlineLevel="1"/>
    <col min="47" max="50" width="9.44140625" style="1" hidden="1" customWidth="1" outlineLevel="1"/>
    <col min="51" max="51" width="1.5546875" style="1" hidden="1" customWidth="1" outlineLevel="1"/>
    <col min="52" max="55" width="9.44140625" style="1" hidden="1" customWidth="1" outlineLevel="1"/>
    <col min="56" max="56" width="1.5546875" style="1" hidden="1" customWidth="1" outlineLevel="1"/>
    <col min="57" max="60" width="9.44140625" style="1" hidden="1" customWidth="1" outlineLevel="1"/>
    <col min="61" max="61" width="1.5546875" style="1" customWidth="1" collapsed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10" width="9.44140625" style="1"/>
    <col min="111" max="111" width="1.44140625" style="1" customWidth="1"/>
    <col min="112" max="115" width="9.44140625" style="1"/>
    <col min="116" max="116" width="1.44140625" style="1" customWidth="1"/>
    <col min="117" max="120" width="9.44140625" style="1"/>
    <col min="121" max="121" width="1.44140625" style="1" customWidth="1"/>
    <col min="122" max="125" width="9.44140625" style="1"/>
    <col min="126" max="126" width="1.44140625" style="1" customWidth="1"/>
    <col min="127" max="16384" width="9.44140625" style="1"/>
  </cols>
  <sheetData>
    <row r="3" spans="1:130" ht="26.25" customHeight="1" x14ac:dyDescent="0.3">
      <c r="A3" s="7" t="s">
        <v>172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3">
      <c r="A4" s="33"/>
      <c r="B4" s="149" t="s">
        <v>1</v>
      </c>
      <c r="C4" s="149"/>
      <c r="D4" s="149"/>
      <c r="E4" s="149"/>
      <c r="F4" s="33"/>
      <c r="G4" s="149" t="s">
        <v>91</v>
      </c>
      <c r="H4" s="149"/>
      <c r="I4" s="149"/>
      <c r="J4" s="149"/>
      <c r="K4" s="33"/>
      <c r="L4" s="149" t="s">
        <v>3</v>
      </c>
      <c r="M4" s="149"/>
      <c r="N4" s="149"/>
      <c r="O4" s="149"/>
      <c r="P4" s="33"/>
      <c r="Q4" s="149" t="s">
        <v>92</v>
      </c>
      <c r="R4" s="149"/>
      <c r="S4" s="149"/>
      <c r="T4" s="149"/>
      <c r="U4" s="33"/>
      <c r="V4" s="149" t="s">
        <v>6</v>
      </c>
      <c r="W4" s="149"/>
      <c r="X4" s="149"/>
      <c r="Y4" s="149"/>
      <c r="Z4" s="33"/>
      <c r="AA4" s="149" t="s">
        <v>1</v>
      </c>
      <c r="AB4" s="149"/>
      <c r="AC4" s="149"/>
      <c r="AD4" s="149"/>
      <c r="AE4" s="46"/>
      <c r="AF4" s="149" t="s">
        <v>91</v>
      </c>
      <c r="AG4" s="149"/>
      <c r="AH4" s="149"/>
      <c r="AI4" s="149"/>
      <c r="AK4" s="149" t="s">
        <v>2</v>
      </c>
      <c r="AL4" s="149"/>
      <c r="AM4" s="149"/>
      <c r="AN4" s="149"/>
      <c r="AP4" s="149" t="s">
        <v>3</v>
      </c>
      <c r="AQ4" s="149"/>
      <c r="AR4" s="149"/>
      <c r="AS4" s="149"/>
      <c r="AU4" s="149" t="s">
        <v>92</v>
      </c>
      <c r="AV4" s="149"/>
      <c r="AW4" s="149"/>
      <c r="AX4" s="149"/>
      <c r="AY4" s="69"/>
      <c r="AZ4" s="149" t="s">
        <v>4</v>
      </c>
      <c r="BA4" s="149"/>
      <c r="BB4" s="149"/>
      <c r="BC4" s="149"/>
      <c r="BE4" s="149" t="s">
        <v>6</v>
      </c>
      <c r="BF4" s="149"/>
      <c r="BG4" s="149"/>
      <c r="BH4" s="149"/>
      <c r="BJ4" s="149" t="s">
        <v>1</v>
      </c>
      <c r="BK4" s="149"/>
      <c r="BL4" s="149"/>
      <c r="BM4" s="149"/>
      <c r="BO4" s="149" t="s">
        <v>91</v>
      </c>
      <c r="BP4" s="149"/>
      <c r="BQ4" s="149"/>
      <c r="BR4" s="149"/>
      <c r="BT4" s="149" t="s">
        <v>2</v>
      </c>
      <c r="BU4" s="149"/>
      <c r="BV4" s="149"/>
      <c r="BW4" s="149"/>
      <c r="BY4" s="149" t="s">
        <v>3</v>
      </c>
      <c r="BZ4" s="149"/>
      <c r="CA4" s="149"/>
      <c r="CB4" s="149"/>
      <c r="CD4" s="149" t="s">
        <v>92</v>
      </c>
      <c r="CE4" s="149"/>
      <c r="CF4" s="149"/>
      <c r="CG4" s="149"/>
      <c r="CI4" s="149" t="s">
        <v>4</v>
      </c>
      <c r="CJ4" s="149"/>
      <c r="CK4" s="149"/>
      <c r="CL4" s="149"/>
      <c r="CN4" s="149" t="s">
        <v>6</v>
      </c>
      <c r="CO4" s="149"/>
      <c r="CP4" s="149"/>
      <c r="CQ4" s="149"/>
      <c r="CS4" s="149" t="s">
        <v>1</v>
      </c>
      <c r="CT4" s="149"/>
      <c r="CU4" s="149"/>
      <c r="CV4" s="149"/>
      <c r="CX4" s="149" t="s">
        <v>91</v>
      </c>
      <c r="CY4" s="149"/>
      <c r="CZ4" s="149"/>
      <c r="DA4" s="149"/>
      <c r="DC4" s="149" t="s">
        <v>2</v>
      </c>
      <c r="DD4" s="149"/>
      <c r="DE4" s="149"/>
      <c r="DF4" s="149"/>
      <c r="DH4" s="149" t="s">
        <v>3</v>
      </c>
      <c r="DI4" s="149"/>
      <c r="DJ4" s="149"/>
      <c r="DK4" s="149"/>
      <c r="DM4" s="149" t="s">
        <v>92</v>
      </c>
      <c r="DN4" s="149"/>
      <c r="DO4" s="149"/>
      <c r="DP4" s="149"/>
      <c r="DR4" s="149" t="s">
        <v>4</v>
      </c>
      <c r="DS4" s="149"/>
      <c r="DT4" s="149"/>
      <c r="DU4" s="149"/>
      <c r="DW4" s="149" t="s">
        <v>6</v>
      </c>
      <c r="DX4" s="149"/>
      <c r="DY4" s="149"/>
      <c r="DZ4" s="149"/>
    </row>
    <row r="5" spans="1:130" ht="14.1" customHeight="1" x14ac:dyDescent="0.3">
      <c r="A5" s="40"/>
      <c r="B5" s="153">
        <v>2020</v>
      </c>
      <c r="C5" s="153"/>
      <c r="D5" s="153"/>
      <c r="E5" s="153"/>
      <c r="F5" s="40"/>
      <c r="G5" s="153">
        <v>2020</v>
      </c>
      <c r="H5" s="153"/>
      <c r="I5" s="153"/>
      <c r="J5" s="153"/>
      <c r="K5" s="40"/>
      <c r="L5" s="153">
        <v>2020</v>
      </c>
      <c r="M5" s="153"/>
      <c r="N5" s="153"/>
      <c r="O5" s="153"/>
      <c r="P5" s="40"/>
      <c r="Q5" s="153">
        <v>2020</v>
      </c>
      <c r="R5" s="153"/>
      <c r="S5" s="153"/>
      <c r="T5" s="153"/>
      <c r="U5" s="40"/>
      <c r="V5" s="153">
        <v>2020</v>
      </c>
      <c r="W5" s="153"/>
      <c r="X5" s="153"/>
      <c r="Y5" s="153"/>
      <c r="Z5" s="40"/>
      <c r="AA5" s="153">
        <v>2021</v>
      </c>
      <c r="AB5" s="153"/>
      <c r="AC5" s="153"/>
      <c r="AD5" s="153"/>
      <c r="AE5" s="47"/>
      <c r="AF5" s="153">
        <v>2021</v>
      </c>
      <c r="AG5" s="153"/>
      <c r="AH5" s="153"/>
      <c r="AI5" s="153"/>
      <c r="AK5" s="153">
        <v>2021</v>
      </c>
      <c r="AL5" s="153"/>
      <c r="AM5" s="153"/>
      <c r="AN5" s="153"/>
      <c r="AP5" s="153">
        <v>2021</v>
      </c>
      <c r="AQ5" s="153"/>
      <c r="AR5" s="153"/>
      <c r="AS5" s="153"/>
      <c r="AU5" s="153">
        <v>2021</v>
      </c>
      <c r="AV5" s="153"/>
      <c r="AW5" s="153"/>
      <c r="AX5" s="153"/>
      <c r="AY5" s="70"/>
      <c r="AZ5" s="153">
        <v>2021</v>
      </c>
      <c r="BA5" s="153"/>
      <c r="BB5" s="153"/>
      <c r="BC5" s="153"/>
      <c r="BE5" s="153">
        <v>2021</v>
      </c>
      <c r="BF5" s="153"/>
      <c r="BG5" s="153"/>
      <c r="BH5" s="153"/>
      <c r="BJ5" s="153">
        <v>2022</v>
      </c>
      <c r="BK5" s="153"/>
      <c r="BL5" s="153"/>
      <c r="BM5" s="153"/>
      <c r="BO5" s="153">
        <v>2022</v>
      </c>
      <c r="BP5" s="153"/>
      <c r="BQ5" s="153"/>
      <c r="BR5" s="153"/>
      <c r="BT5" s="153">
        <v>2022</v>
      </c>
      <c r="BU5" s="153"/>
      <c r="BV5" s="153"/>
      <c r="BW5" s="153"/>
      <c r="BY5" s="153">
        <v>2022</v>
      </c>
      <c r="BZ5" s="153"/>
      <c r="CA5" s="153"/>
      <c r="CB5" s="153"/>
      <c r="CD5" s="153">
        <v>2022</v>
      </c>
      <c r="CE5" s="153"/>
      <c r="CF5" s="153"/>
      <c r="CG5" s="153"/>
      <c r="CI5" s="153">
        <v>2022</v>
      </c>
      <c r="CJ5" s="153"/>
      <c r="CK5" s="153"/>
      <c r="CL5" s="153"/>
      <c r="CN5" s="153">
        <v>2022</v>
      </c>
      <c r="CO5" s="153"/>
      <c r="CP5" s="153"/>
      <c r="CQ5" s="153"/>
      <c r="CS5" s="153">
        <v>2023</v>
      </c>
      <c r="CT5" s="153"/>
      <c r="CU5" s="153"/>
      <c r="CV5" s="153"/>
      <c r="CX5" s="153">
        <v>2023</v>
      </c>
      <c r="CY5" s="153"/>
      <c r="CZ5" s="153"/>
      <c r="DA5" s="153"/>
      <c r="DC5" s="153">
        <v>2023</v>
      </c>
      <c r="DD5" s="153"/>
      <c r="DE5" s="153"/>
      <c r="DF5" s="153"/>
      <c r="DH5" s="153">
        <v>2023</v>
      </c>
      <c r="DI5" s="153"/>
      <c r="DJ5" s="153"/>
      <c r="DK5" s="153"/>
      <c r="DM5" s="153">
        <v>2023</v>
      </c>
      <c r="DN5" s="153"/>
      <c r="DO5" s="153"/>
      <c r="DP5" s="153"/>
      <c r="DR5" s="153">
        <v>2023</v>
      </c>
      <c r="DS5" s="153"/>
      <c r="DT5" s="153"/>
      <c r="DU5" s="153"/>
      <c r="DW5" s="153">
        <v>2023</v>
      </c>
      <c r="DX5" s="153"/>
      <c r="DY5" s="153"/>
      <c r="DZ5" s="153"/>
    </row>
    <row r="6" spans="1:130" ht="14.1" customHeight="1" x14ac:dyDescent="0.3">
      <c r="A6" s="40"/>
      <c r="B6" s="41" t="s">
        <v>174</v>
      </c>
      <c r="C6" s="41" t="s">
        <v>175</v>
      </c>
      <c r="D6" s="41" t="s">
        <v>176</v>
      </c>
      <c r="E6" s="41" t="s">
        <v>177</v>
      </c>
      <c r="F6" s="40"/>
      <c r="G6" s="41" t="s">
        <v>174</v>
      </c>
      <c r="H6" s="41" t="s">
        <v>175</v>
      </c>
      <c r="I6" s="41" t="s">
        <v>176</v>
      </c>
      <c r="J6" s="41" t="s">
        <v>177</v>
      </c>
      <c r="K6" s="40"/>
      <c r="L6" s="41" t="s">
        <v>174</v>
      </c>
      <c r="M6" s="41" t="s">
        <v>175</v>
      </c>
      <c r="N6" s="41" t="s">
        <v>176</v>
      </c>
      <c r="O6" s="41" t="s">
        <v>177</v>
      </c>
      <c r="P6" s="40"/>
      <c r="Q6" s="41" t="s">
        <v>174</v>
      </c>
      <c r="R6" s="41" t="s">
        <v>175</v>
      </c>
      <c r="S6" s="41" t="s">
        <v>176</v>
      </c>
      <c r="T6" s="41" t="s">
        <v>177</v>
      </c>
      <c r="U6" s="40"/>
      <c r="V6" s="41" t="s">
        <v>174</v>
      </c>
      <c r="W6" s="41" t="s">
        <v>175</v>
      </c>
      <c r="X6" s="41" t="s">
        <v>176</v>
      </c>
      <c r="Y6" s="41" t="s">
        <v>177</v>
      </c>
      <c r="Z6" s="40"/>
      <c r="AA6" s="41" t="s">
        <v>174</v>
      </c>
      <c r="AB6" s="41" t="s">
        <v>175</v>
      </c>
      <c r="AC6" s="41" t="s">
        <v>176</v>
      </c>
      <c r="AD6" s="41" t="s">
        <v>177</v>
      </c>
      <c r="AE6" s="48"/>
      <c r="AF6" s="41" t="s">
        <v>174</v>
      </c>
      <c r="AG6" s="41" t="s">
        <v>175</v>
      </c>
      <c r="AH6" s="41" t="s">
        <v>176</v>
      </c>
      <c r="AI6" s="41" t="s">
        <v>177</v>
      </c>
      <c r="AK6" s="41" t="s">
        <v>174</v>
      </c>
      <c r="AL6" s="41" t="s">
        <v>175</v>
      </c>
      <c r="AM6" s="41" t="s">
        <v>176</v>
      </c>
      <c r="AN6" s="41" t="s">
        <v>177</v>
      </c>
      <c r="AP6" s="41" t="s">
        <v>174</v>
      </c>
      <c r="AQ6" s="41" t="s">
        <v>175</v>
      </c>
      <c r="AR6" s="41" t="s">
        <v>176</v>
      </c>
      <c r="AS6" s="41" t="s">
        <v>177</v>
      </c>
      <c r="AU6" s="41" t="s">
        <v>174</v>
      </c>
      <c r="AV6" s="41" t="s">
        <v>175</v>
      </c>
      <c r="AW6" s="41" t="s">
        <v>176</v>
      </c>
      <c r="AX6" s="41" t="s">
        <v>177</v>
      </c>
      <c r="AY6" s="70"/>
      <c r="AZ6" s="41" t="s">
        <v>174</v>
      </c>
      <c r="BA6" s="41" t="s">
        <v>175</v>
      </c>
      <c r="BB6" s="41" t="s">
        <v>176</v>
      </c>
      <c r="BC6" s="41" t="s">
        <v>177</v>
      </c>
      <c r="BE6" s="41" t="s">
        <v>174</v>
      </c>
      <c r="BF6" s="41" t="s">
        <v>175</v>
      </c>
      <c r="BG6" s="41" t="s">
        <v>176</v>
      </c>
      <c r="BH6" s="41" t="s">
        <v>177</v>
      </c>
      <c r="BJ6" s="41" t="s">
        <v>174</v>
      </c>
      <c r="BK6" s="41" t="s">
        <v>175</v>
      </c>
      <c r="BL6" s="41" t="s">
        <v>176</v>
      </c>
      <c r="BM6" s="41" t="s">
        <v>177</v>
      </c>
      <c r="BO6" s="41" t="s">
        <v>174</v>
      </c>
      <c r="BP6" s="41" t="s">
        <v>175</v>
      </c>
      <c r="BQ6" s="41" t="s">
        <v>176</v>
      </c>
      <c r="BR6" s="41" t="s">
        <v>177</v>
      </c>
      <c r="BT6" s="41" t="s">
        <v>174</v>
      </c>
      <c r="BU6" s="41" t="s">
        <v>175</v>
      </c>
      <c r="BV6" s="41" t="s">
        <v>176</v>
      </c>
      <c r="BW6" s="41" t="s">
        <v>177</v>
      </c>
      <c r="BY6" s="41" t="s">
        <v>174</v>
      </c>
      <c r="BZ6" s="41" t="s">
        <v>175</v>
      </c>
      <c r="CA6" s="41" t="s">
        <v>176</v>
      </c>
      <c r="CB6" s="41" t="s">
        <v>177</v>
      </c>
      <c r="CD6" s="41" t="s">
        <v>174</v>
      </c>
      <c r="CE6" s="41" t="s">
        <v>175</v>
      </c>
      <c r="CF6" s="41" t="s">
        <v>176</v>
      </c>
      <c r="CG6" s="41" t="s">
        <v>177</v>
      </c>
      <c r="CI6" s="41" t="s">
        <v>174</v>
      </c>
      <c r="CJ6" s="41" t="s">
        <v>175</v>
      </c>
      <c r="CK6" s="41" t="s">
        <v>176</v>
      </c>
      <c r="CL6" s="41" t="s">
        <v>177</v>
      </c>
      <c r="CN6" s="41" t="s">
        <v>174</v>
      </c>
      <c r="CO6" s="41" t="s">
        <v>175</v>
      </c>
      <c r="CP6" s="41" t="s">
        <v>176</v>
      </c>
      <c r="CQ6" s="41" t="s">
        <v>177</v>
      </c>
      <c r="CS6" s="41" t="s">
        <v>174</v>
      </c>
      <c r="CT6" s="41" t="s">
        <v>175</v>
      </c>
      <c r="CU6" s="41" t="s">
        <v>176</v>
      </c>
      <c r="CV6" s="41" t="s">
        <v>177</v>
      </c>
      <c r="CX6" s="41" t="s">
        <v>174</v>
      </c>
      <c r="CY6" s="41" t="s">
        <v>175</v>
      </c>
      <c r="CZ6" s="41" t="s">
        <v>176</v>
      </c>
      <c r="DA6" s="41" t="s">
        <v>177</v>
      </c>
      <c r="DC6" s="41" t="s">
        <v>174</v>
      </c>
      <c r="DD6" s="41" t="s">
        <v>175</v>
      </c>
      <c r="DE6" s="41" t="s">
        <v>176</v>
      </c>
      <c r="DF6" s="41" t="s">
        <v>177</v>
      </c>
      <c r="DH6" s="41" t="s">
        <v>174</v>
      </c>
      <c r="DI6" s="41" t="s">
        <v>175</v>
      </c>
      <c r="DJ6" s="41" t="s">
        <v>176</v>
      </c>
      <c r="DK6" s="41" t="s">
        <v>177</v>
      </c>
      <c r="DM6" s="41" t="s">
        <v>174</v>
      </c>
      <c r="DN6" s="41" t="s">
        <v>175</v>
      </c>
      <c r="DO6" s="41" t="s">
        <v>176</v>
      </c>
      <c r="DP6" s="41" t="s">
        <v>177</v>
      </c>
      <c r="DR6" s="41" t="s">
        <v>174</v>
      </c>
      <c r="DS6" s="41" t="s">
        <v>175</v>
      </c>
      <c r="DT6" s="41" t="s">
        <v>176</v>
      </c>
      <c r="DU6" s="41" t="s">
        <v>177</v>
      </c>
      <c r="DW6" s="41" t="s">
        <v>174</v>
      </c>
      <c r="DX6" s="41" t="s">
        <v>175</v>
      </c>
      <c r="DY6" s="41" t="s">
        <v>176</v>
      </c>
      <c r="DZ6" s="41" t="s">
        <v>177</v>
      </c>
    </row>
    <row r="7" spans="1:130" ht="6" customHeight="1" x14ac:dyDescent="0.3"/>
    <row r="8" spans="1:130" ht="12" customHeight="1" x14ac:dyDescent="0.3">
      <c r="A8" s="17" t="s">
        <v>178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3">
      <c r="A9" s="4" t="s">
        <v>152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3">
      <c r="A10" s="4" t="s">
        <v>153</v>
      </c>
      <c r="B10" s="50">
        <v>-0.17499999999999999</v>
      </c>
      <c r="C10" s="50">
        <v>0</v>
      </c>
      <c r="D10" s="32" t="s">
        <v>163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3">
      <c r="A11" s="4" t="s">
        <v>186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3">
      <c r="A12" s="42" t="s">
        <v>155</v>
      </c>
      <c r="B12" s="49">
        <v>-8.1000000000000003E-2</v>
      </c>
      <c r="C12" s="49">
        <v>0</v>
      </c>
      <c r="D12" s="45" t="s">
        <v>163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3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3">
      <c r="A14" s="17" t="s">
        <v>179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3">
      <c r="A15" s="4" t="s">
        <v>152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3">
      <c r="A16" s="4" t="s">
        <v>153</v>
      </c>
      <c r="B16" s="50">
        <v>-1.2999999999999999E-2</v>
      </c>
      <c r="C16" s="50">
        <v>0</v>
      </c>
      <c r="D16" s="32" t="s">
        <v>163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3">
      <c r="A17" s="4" t="s">
        <v>186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3">
      <c r="A18" s="42" t="s">
        <v>155</v>
      </c>
      <c r="B18" s="49">
        <v>-5.0999999999999997E-2</v>
      </c>
      <c r="C18" s="49">
        <v>0</v>
      </c>
      <c r="D18" s="45" t="s">
        <v>163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3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3">
      <c r="A20" s="17" t="s">
        <v>180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3">
      <c r="A21" s="4" t="s">
        <v>152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3">
      <c r="A22" s="4" t="s">
        <v>153</v>
      </c>
      <c r="B22" s="50">
        <v>-0.155</v>
      </c>
      <c r="C22" s="50">
        <v>0</v>
      </c>
      <c r="D22" s="32" t="s">
        <v>163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3">
      <c r="A23" s="4" t="s">
        <v>186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3">
      <c r="A24" s="42" t="s">
        <v>155</v>
      </c>
      <c r="B24" s="49">
        <v>-7.5999999999999998E-2</v>
      </c>
      <c r="C24" s="49">
        <v>0</v>
      </c>
      <c r="D24" s="45" t="s">
        <v>163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3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3">
      <c r="A26" s="17" t="s">
        <v>181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3">
      <c r="A27" s="4" t="s">
        <v>152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3">
      <c r="A28" s="4" t="s">
        <v>153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3">
      <c r="A29" s="4" t="s">
        <v>186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3">
      <c r="A30" s="42" t="s">
        <v>155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3">
      <c r="A32" s="17" t="s">
        <v>182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3">
      <c r="A33" s="4" t="s">
        <v>152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3">
      <c r="A34" s="4" t="s">
        <v>153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3">
      <c r="A35" s="4" t="s">
        <v>186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3">
      <c r="A36" s="42" t="s">
        <v>155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3">
      <c r="A38" s="4" t="s">
        <v>193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3">
      <c r="AA39" s="11"/>
      <c r="AB39" s="11"/>
      <c r="AC39" s="11"/>
      <c r="AD39" s="11"/>
      <c r="AE39" s="11"/>
    </row>
    <row r="40" spans="1:130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3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DM4:DP4"/>
    <mergeCell ref="DR4:DU4"/>
    <mergeCell ref="DW4:DZ4"/>
    <mergeCell ref="DM5:DP5"/>
    <mergeCell ref="DR5:DU5"/>
    <mergeCell ref="DW5:DZ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B4:E4"/>
    <mergeCell ref="B5:E5"/>
    <mergeCell ref="G4:J4"/>
    <mergeCell ref="G5:J5"/>
    <mergeCell ref="L4:O4"/>
    <mergeCell ref="L5:O5"/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b69cd155f312628250d1aa56ccedbac8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e6e15d17825c8582d718862708ea0429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94E6E-2788-4E8F-9085-6447B4D3CE6F}">
  <ds:schemaRefs>
    <ds:schemaRef ds:uri="ceee5eb5-87c2-4fae-9295-091b6434e7e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287AAE-C37A-4169-BCF9-CF94CA2F3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Income statement</vt:lpstr>
      <vt:lpstr>MPM</vt:lpstr>
      <vt:lpstr>Statement of financial position</vt:lpstr>
      <vt:lpstr>Statement of Cash flows</vt:lpstr>
      <vt:lpstr>Segment data</vt:lpstr>
      <vt:lpstr>Org-Acq-FX growth rates</vt:lpstr>
      <vt:lpstr>Index divider</vt:lpstr>
      <vt:lpstr>Segment data (old data)</vt:lpstr>
      <vt:lpstr>Org-Acq-FX growth rates (old)</vt:lpstr>
      <vt:lpstr>'Income statement'!Print_Area</vt:lpstr>
      <vt:lpstr>MPM!Print_Area</vt:lpstr>
      <vt:lpstr>'Org-Acq-FX growth rates'!Print_Area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Iben Steiness</cp:lastModifiedBy>
  <cp:revision/>
  <dcterms:created xsi:type="dcterms:W3CDTF">2014-02-20T09:02:41Z</dcterms:created>
  <dcterms:modified xsi:type="dcterms:W3CDTF">2026-04-29T05:05:08Z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  <property fmtid="{D5CDD505-2E9C-101B-9397-08002B2CF9AE}" pid="28" name="MSIP_Label_48ed5431-0ab7-4c1b-98f4-d4e50f674d02_Enabled">
    <vt:lpwstr>true</vt:lpwstr>
  </property>
  <property fmtid="{D5CDD505-2E9C-101B-9397-08002B2CF9AE}" pid="29" name="MSIP_Label_48ed5431-0ab7-4c1b-98f4-d4e50f674d02_SetDate">
    <vt:lpwstr>2026-02-04T06:56:19Z</vt:lpwstr>
  </property>
  <property fmtid="{D5CDD505-2E9C-101B-9397-08002B2CF9AE}" pid="30" name="MSIP_Label_48ed5431-0ab7-4c1b-98f4-d4e50f674d02_Method">
    <vt:lpwstr>Privileged</vt:lpwstr>
  </property>
  <property fmtid="{D5CDD505-2E9C-101B-9397-08002B2CF9AE}" pid="31" name="MSIP_Label_48ed5431-0ab7-4c1b-98f4-d4e50f674d02_Name">
    <vt:lpwstr>48ed5431-0ab7-4c1b-98f4-d4e50f674d02</vt:lpwstr>
  </property>
  <property fmtid="{D5CDD505-2E9C-101B-9397-08002B2CF9AE}" pid="32" name="MSIP_Label_48ed5431-0ab7-4c1b-98f4-d4e50f674d02_SiteId">
    <vt:lpwstr>614f9c25-bffa-42c7-86d8-964101f55fa2</vt:lpwstr>
  </property>
  <property fmtid="{D5CDD505-2E9C-101B-9397-08002B2CF9AE}" pid="33" name="MSIP_Label_48ed5431-0ab7-4c1b-98f4-d4e50f674d02_ActionId">
    <vt:lpwstr>d9698cb6-57a0-44db-ac0a-3c7d31f1065f</vt:lpwstr>
  </property>
  <property fmtid="{D5CDD505-2E9C-101B-9397-08002B2CF9AE}" pid="34" name="MSIP_Label_48ed5431-0ab7-4c1b-98f4-d4e50f674d02_ContentBits">
    <vt:lpwstr>0</vt:lpwstr>
  </property>
  <property fmtid="{D5CDD505-2E9C-101B-9397-08002B2CF9AE}" pid="35" name="MSIP_Label_48ed5431-0ab7-4c1b-98f4-d4e50f674d02_Tag">
    <vt:lpwstr>10, 0, 1, 1</vt:lpwstr>
  </property>
</Properties>
</file>